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16" sheetId="1" state="visible" r:id="rId2"/>
    <sheet name="Arkusz1" sheetId="2" state="visible" r:id="rId3"/>
  </sheets>
  <definedNames>
    <definedName function="false" hidden="false" localSheetId="0" name="_xlnm.Print_Area" vbProcedure="false">'416'!$A$1:$N$72</definedName>
    <definedName function="false" hidden="false" localSheetId="0" name="Print_Area_0" vbProcedure="false">'416'!$A$1:$L$72</definedName>
    <definedName function="false" hidden="false" localSheetId="0" name="_xlnm.Print_Area_0" vbProcedure="false">'416'!$A$1:$L$72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<sst xmlns="http://schemas.openxmlformats.org/spreadsheetml/2006/main" count="246" uniqueCount="167">
  <si>
    <t xml:space="preserve">Załącznik nr 1 Formularz asortymentowo-cenowy</t>
  </si>
  <si>
    <t xml:space="preserve">Znak: EZ/211/416/23-2</t>
  </si>
  <si>
    <t xml:space="preserve">L.p.</t>
  </si>
  <si>
    <t xml:space="preserve">Nazwa asortymentu</t>
  </si>
  <si>
    <t xml:space="preserve">Grupa / Kategoria wg Wspólnego Słownika Zamówień (CPV)</t>
  </si>
  <si>
    <t xml:space="preserve">j.m</t>
  </si>
  <si>
    <t xml:space="preserve">Ilość</t>
  </si>
  <si>
    <t xml:space="preserve">Cena jednostkowa netto</t>
  </si>
  <si>
    <t xml:space="preserve">VAT (%)</t>
  </si>
  <si>
    <t xml:space="preserve">Kwota jednostkowa VAT</t>
  </si>
  <si>
    <t xml:space="preserve">Cena jednostkowa brutto</t>
  </si>
  <si>
    <t xml:space="preserve">Wartość netto</t>
  </si>
  <si>
    <t xml:space="preserve">Kwota VAT</t>
  </si>
  <si>
    <t xml:space="preserve">Wartość brutto </t>
  </si>
  <si>
    <t xml:space="preserve">Producent</t>
  </si>
  <si>
    <t xml:space="preserve">Nr katalogowy</t>
  </si>
  <si>
    <t xml:space="preserve">1.</t>
  </si>
  <si>
    <t xml:space="preserve">Igła wielorazowa kulkowa odgięta 1,2x80</t>
  </si>
  <si>
    <t xml:space="preserve">33140000-3</t>
  </si>
  <si>
    <t xml:space="preserve">szt</t>
  </si>
  <si>
    <t xml:space="preserve">2.</t>
  </si>
  <si>
    <t xml:space="preserve">Pojemnik do dobowej zbiórki moczu  2 litrowy  z podziałką</t>
  </si>
  <si>
    <t xml:space="preserve">3.</t>
  </si>
  <si>
    <t xml:space="preserve">Dren łączący do Serres 3 m. </t>
  </si>
  <si>
    <t xml:space="preserve">4.</t>
  </si>
  <si>
    <t xml:space="preserve">Włóknina zielona, miękka 1000x1000mm </t>
  </si>
  <si>
    <t xml:space="preserve">33124131-2</t>
  </si>
  <si>
    <t xml:space="preserve">op</t>
  </si>
  <si>
    <t xml:space="preserve">5.</t>
  </si>
  <si>
    <t xml:space="preserve">Taśma  SAMOPRZYLEPNA  ze wskaźnikiem do sterylizacji plazmowej 18mm x 55m  </t>
  </si>
  <si>
    <t xml:space="preserve">33191100-6</t>
  </si>
  <si>
    <t xml:space="preserve">szt.</t>
  </si>
  <si>
    <t xml:space="preserve">6.</t>
  </si>
  <si>
    <t xml:space="preserve">Chemiczny wskaźnik paskowy X 250 szt.</t>
  </si>
  <si>
    <t xml:space="preserve">7.</t>
  </si>
  <si>
    <t xml:space="preserve">Adapter do czujnika SPO2 dla dzieci </t>
  </si>
  <si>
    <t xml:space="preserve">8.</t>
  </si>
  <si>
    <t xml:space="preserve">Butla plastikowa Redon 400 ml</t>
  </si>
  <si>
    <t xml:space="preserve">33141600-6</t>
  </si>
  <si>
    <t xml:space="preserve">9.</t>
  </si>
  <si>
    <t xml:space="preserve">Filtr antybakteryjny do regulatora ssania Hersill Vacusill</t>
  </si>
  <si>
    <t xml:space="preserve">10.</t>
  </si>
  <si>
    <t xml:space="preserve">Jednorazowy sterylny zestaw do elucji radiofarmaceutyków DDK-N/Tubing    </t>
  </si>
  <si>
    <t xml:space="preserve">33141310-6</t>
  </si>
  <si>
    <t xml:space="preserve">11.</t>
  </si>
  <si>
    <t xml:space="preserve">Kieszeń sterylna na płyny 40x30cm</t>
  </si>
  <si>
    <t xml:space="preserve">33141610-9</t>
  </si>
  <si>
    <t xml:space="preserve">12.</t>
  </si>
  <si>
    <t xml:space="preserve">Bezigłowego portu do iniekcji do zastosowań infuzyjnych. Kompatybilny z rozwiązaniami Luer-Slip i Luer-Lock</t>
  </si>
  <si>
    <t xml:space="preserve">33141220-8</t>
  </si>
  <si>
    <t xml:space="preserve">13.</t>
  </si>
  <si>
    <r>
      <rPr>
        <sz val="11"/>
        <color rgb="FF000000"/>
        <rFont val="Calibri"/>
        <family val="2"/>
        <charset val="1"/>
      </rPr>
      <t xml:space="preserve">Laparoskopowe nożyczki bipolarne typ LAP BiSect Micro. Średnica 5mm, długość 350 mm. </t>
    </r>
    <r>
      <rPr>
        <i val="true"/>
        <sz val="11"/>
        <color rgb="FF0000FF"/>
        <rFont val="Calibri"/>
        <family val="2"/>
        <charset val="238"/>
      </rPr>
      <t xml:space="preserve"> Jako model wzorcowy Zamawiający przyjął typ: LAP BISECT Micro. Jednocześnie Zamawiający wskazuje, że dopuszcza rozwiązanie/produkt równoważny w zakresie parametrów  wskazanego modelu wzorcowego. </t>
    </r>
  </si>
  <si>
    <t xml:space="preserve">14.</t>
  </si>
  <si>
    <t xml:space="preserve">Łącznik do drenów, cewników z końcówką luer. Sterylne , pakowane pojedynczo</t>
  </si>
  <si>
    <t xml:space="preserve">33141642-2</t>
  </si>
  <si>
    <t xml:space="preserve">15.</t>
  </si>
  <si>
    <t xml:space="preserve">Łyżka do laryngoskopu wielorazowego marki Heine Standard F.O.led jednorazowa typ Mcgrath</t>
  </si>
  <si>
    <t xml:space="preserve">33100000-1</t>
  </si>
  <si>
    <t xml:space="preserve">16.</t>
  </si>
  <si>
    <t xml:space="preserve">Maska do tlenu z rezerwuarem dla dzieci</t>
  </si>
  <si>
    <t xml:space="preserve">33157110-9</t>
  </si>
  <si>
    <t xml:space="preserve">17.</t>
  </si>
  <si>
    <r>
      <rPr>
        <sz val="11"/>
        <color rgb="FF000000"/>
        <rFont val="Calibri"/>
        <family val="2"/>
        <charset val="1"/>
      </rPr>
      <t xml:space="preserve">Zestaw drenów z filtrem do plazmaferezy (wraz ze zintegrowaną torbą podgrzewacza) typu </t>
    </r>
    <r>
      <rPr>
        <sz val="11"/>
        <color rgb="FF000000"/>
        <rFont val="Calibri"/>
        <family val="2"/>
        <charset val="238"/>
      </rPr>
      <t xml:space="preserve">OMNIset Plus </t>
    </r>
    <r>
      <rPr>
        <sz val="11"/>
        <color rgb="FF000000"/>
        <rFont val="Calibri"/>
        <family val="2"/>
        <charset val="1"/>
      </rPr>
      <t xml:space="preserve">, przewody i łączniki oznaczone kolorami oraz tekst na przewodach z cytrynianem i wapniem. Zestaw typu Plug &amp; Play. </t>
    </r>
    <r>
      <rPr>
        <i val="true"/>
        <sz val="11"/>
        <color rgb="FF0000FF"/>
        <rFont val="Calibri"/>
        <family val="2"/>
        <charset val="238"/>
      </rPr>
      <t xml:space="preserve">Jako model wzorcowy Zamawiający przyjął typ: OMNIset Plus.  Jednocześnie Zamawiający wskazuje, że dopuszcza rozwiązanie/produkt równoważny w zakresie parametrów  wskazanego modelu wzorcowego. </t>
    </r>
  </si>
  <si>
    <t xml:space="preserve">33181520-3</t>
  </si>
  <si>
    <t xml:space="preserve">18.</t>
  </si>
  <si>
    <t xml:space="preserve">Osłonki PowerShell  kompatybilne z posiadanym sprzętem firmy Medtronic</t>
  </si>
  <si>
    <t xml:space="preserve">19.</t>
  </si>
  <si>
    <t xml:space="preserve">Płytka urostomijna  średnica 62 mm</t>
  </si>
  <si>
    <t xml:space="preserve">20.</t>
  </si>
  <si>
    <t xml:space="preserve">Prowadnica do trudnych intubacji dla niemowląt 2,0/600mm (typu Bougie)</t>
  </si>
  <si>
    <t xml:space="preserve">33171000-9</t>
  </si>
  <si>
    <t xml:space="preserve">21.</t>
  </si>
  <si>
    <t xml:space="preserve">Prowadnica do trudnych intubacji</t>
  </si>
  <si>
    <t xml:space="preserve">22.</t>
  </si>
  <si>
    <t xml:space="preserve">LINIA KRWI 5008 Av-Set ONILINE PLUS</t>
  </si>
  <si>
    <t xml:space="preserve">23.</t>
  </si>
  <si>
    <r>
      <rPr>
        <sz val="11"/>
        <rFont val="Calibri"/>
        <family val="2"/>
        <charset val="1"/>
      </rPr>
      <t xml:space="preserve">Przyrząd do infuzji typu EXADROP. </t>
    </r>
    <r>
      <rPr>
        <i val="true"/>
        <sz val="11"/>
        <color rgb="FF0000FF"/>
        <rFont val="Calibri"/>
        <family val="2"/>
        <charset val="238"/>
      </rPr>
      <t xml:space="preserve">Jako model wzorcowy Zamawiający przyjął typ: EXADROP Jednocześnie Zamawiający wskazuje, że dopuszcza rozwiązanie/produkt równoważny w zakresie parametrów  wskazanego modelu wzorcowego.</t>
    </r>
  </si>
  <si>
    <t xml:space="preserve">33194100-7</t>
  </si>
  <si>
    <t xml:space="preserve">24.</t>
  </si>
  <si>
    <t xml:space="preserve">Przyrząd do przetaczania i ogrzewania płynów bez ftalanów L-4000, 5m dł., do ogrzewacza typu BFW-1020 1 op=100 szt.</t>
  </si>
  <si>
    <t xml:space="preserve">25.</t>
  </si>
  <si>
    <t xml:space="preserve">Przyrząd do toczenia płynów do pompy objętościowej MINDRAY BeneFusion VP</t>
  </si>
  <si>
    <t xml:space="preserve">26.</t>
  </si>
  <si>
    <t xml:space="preserve">Smoczki jednorazowe do preparatu: BEBILON 1 z PRONUTRA ADVANCE  90 ml   </t>
  </si>
  <si>
    <t xml:space="preserve">33711770-5</t>
  </si>
  <si>
    <t xml:space="preserve">27.</t>
  </si>
  <si>
    <t xml:space="preserve">Stabilizator zewnętrzny nosa termoplastyczny</t>
  </si>
  <si>
    <t xml:space="preserve">28.</t>
  </si>
  <si>
    <t xml:space="preserve">Stabilizator wewn. do nosa z drenem wentylacyjnym, sterylny ( op. 5 par).</t>
  </si>
  <si>
    <t xml:space="preserve">29.</t>
  </si>
  <si>
    <t xml:space="preserve">Trójnik Y wielorazowy </t>
  </si>
  <si>
    <t xml:space="preserve">33170000-2</t>
  </si>
  <si>
    <t xml:space="preserve">30.</t>
  </si>
  <si>
    <t xml:space="preserve">Układ oddechowy dwuramienny do respiratora transportowego Flight Medical 60</t>
  </si>
  <si>
    <t xml:space="preserve">33141623-3</t>
  </si>
  <si>
    <t xml:space="preserve">31.</t>
  </si>
  <si>
    <t xml:space="preserve">Wężyki do fizjodyspensera</t>
  </si>
  <si>
    <t xml:space="preserve">32.</t>
  </si>
  <si>
    <t xml:space="preserve">Worek na filtrat 7L z zaworem spustowym </t>
  </si>
  <si>
    <t xml:space="preserve">33.</t>
  </si>
  <si>
    <t xml:space="preserve">Worek stomijny,otwarty,na zapinkę,20-70mm,przyklejany do skóry</t>
  </si>
  <si>
    <t xml:space="preserve">34.</t>
  </si>
  <si>
    <t xml:space="preserve">Worek urostomijny  Φ 62</t>
  </si>
  <si>
    <t xml:space="preserve">35.</t>
  </si>
  <si>
    <t xml:space="preserve">Zatyczki do zgłębników, wykonane z tworzywa sztucznego, o budowie lejkowatej, schodkowej, sterylne, pakowane pojedynczo.</t>
  </si>
  <si>
    <t xml:space="preserve">33141641-5</t>
  </si>
  <si>
    <t xml:space="preserve">36.</t>
  </si>
  <si>
    <t xml:space="preserve">Zestaw awaryjny do usuwania skutków stłuczki leku cytostatycznego   </t>
  </si>
  <si>
    <t xml:space="preserve">37.</t>
  </si>
  <si>
    <t xml:space="preserve">ZESTAW  INFUZYJNY DO PRZYŁĄCZENIA STRZYKAWKI TYPU LUER LOCK</t>
  </si>
  <si>
    <t xml:space="preserve">38.</t>
  </si>
  <si>
    <t xml:space="preserve">Zestaw rozszerzadeł jednorazowych do PCNL</t>
  </si>
  <si>
    <t xml:space="preserve">39.</t>
  </si>
  <si>
    <t xml:space="preserve">Obwód pacjenta do Respiratora Hamilton z czujnikiem proksymalnym.rozm.uniwersalny   1 op = 10szt</t>
  </si>
  <si>
    <t xml:space="preserve">40.</t>
  </si>
  <si>
    <t xml:space="preserve">Stabilizator do rurki intubacyjnej</t>
  </si>
  <si>
    <t xml:space="preserve">41.</t>
  </si>
  <si>
    <t xml:space="preserve">Włókno do litotrypsji rozm. 272 µm do ureterorenoskopu sztywnego i giętkiego firmy Richard Wolf</t>
  </si>
  <si>
    <t xml:space="preserve">331416234</t>
  </si>
  <si>
    <t xml:space="preserve">42.</t>
  </si>
  <si>
    <t xml:space="preserve">Włókno do litotrypsji rozm. 550 µm do ureterorenoskopu sztywnego i giętkiego  firmy Richard Wolf</t>
  </si>
  <si>
    <t xml:space="preserve">43.</t>
  </si>
  <si>
    <t xml:space="preserve">Filtr do respiratora Oxylog 300 Plus (op=50 szt)</t>
  </si>
  <si>
    <t xml:space="preserve">33172000-6</t>
  </si>
  <si>
    <t xml:space="preserve">44.</t>
  </si>
  <si>
    <t xml:space="preserve">Filtr do respiratora Oxylog wdechowy (op=12 szt)</t>
  </si>
  <si>
    <t xml:space="preserve">45.</t>
  </si>
  <si>
    <t xml:space="preserve">Filtr do respiratora Oxylog wydechowy (op=12 szt)</t>
  </si>
  <si>
    <t xml:space="preserve">46.</t>
  </si>
  <si>
    <t xml:space="preserve">Zestaw do elucji płynnych postaci leku z fiolki zbiorczej    </t>
  </si>
  <si>
    <t xml:space="preserve">3842300-6</t>
  </si>
  <si>
    <t xml:space="preserve">47.</t>
  </si>
  <si>
    <t xml:space="preserve">Przewód przyłączeniowy do manometru  a 10 szt.</t>
  </si>
  <si>
    <t xml:space="preserve">48.</t>
  </si>
  <si>
    <t xml:space="preserve">Koszyczki jednorazowe do usuwania ciał obcych, śr. 1,5 mm</t>
  </si>
  <si>
    <t xml:space="preserve">49.</t>
  </si>
  <si>
    <t xml:space="preserve">Zestaw drenów jednorazowych bez końcówki roboczej, 1 szpilka  AHTO kompatybilny z posiadanym sprzętem do wideochirurgii firmy  Stryker </t>
  </si>
  <si>
    <t xml:space="preserve">33141640-8</t>
  </si>
  <si>
    <t xml:space="preserve">50.</t>
  </si>
  <si>
    <r>
      <rPr>
        <sz val="10"/>
        <rFont val="Calibri"/>
        <family val="2"/>
        <charset val="1"/>
      </rPr>
      <t xml:space="preserve">Zestaw drenów AHTO Stryker </t>
    </r>
    <r>
      <rPr>
        <sz val="10"/>
        <color rgb="FF000000"/>
        <rFont val="Calibri"/>
        <family val="2"/>
        <charset val="1"/>
      </rPr>
      <t xml:space="preserve">Zestaw drenów jednorazowych, z koncówką roboczą, 1 szpilka  AHTO kompatybilny z posiadanym sprzętem do wideochirurgii firmy Stryker </t>
    </r>
  </si>
  <si>
    <t xml:space="preserve">51.</t>
  </si>
  <si>
    <t xml:space="preserve">Zestaw drenów jednorazowych bez końcówki roboczej, 2 szpilki AHTO kompatybilny z posiadanym sprzętem do wideochirurgii firmy  Stryker </t>
  </si>
  <si>
    <t xml:space="preserve">52.</t>
  </si>
  <si>
    <r>
      <rPr>
        <sz val="11"/>
        <rFont val="Calibri"/>
        <family val="2"/>
        <charset val="1"/>
      </rPr>
      <t xml:space="preserve">Dren PneumoClear z funkcją usuwania dymu, podgrzewaniem i nawilżaniem gazu </t>
    </r>
    <r>
      <rPr>
        <sz val="11"/>
        <color rgb="FF000000"/>
        <rFont val="Calibri"/>
        <family val="2"/>
        <charset val="238"/>
      </rPr>
      <t xml:space="preserve"> kompatybilny z posiadanym sprzętem do wideochirurgii firmy Stryker</t>
    </r>
  </si>
  <si>
    <t xml:space="preserve">op.</t>
  </si>
  <si>
    <t xml:space="preserve">53.</t>
  </si>
  <si>
    <t xml:space="preserve">Dren jednorazowy PneumoClear z funkcją usuwania dymu kompatybilny z posiadanym sprzętem do wideochirurgii firmy Stryker</t>
  </si>
  <si>
    <t xml:space="preserve">54.</t>
  </si>
  <si>
    <r>
      <rPr>
        <sz val="11"/>
        <rFont val="Calibri"/>
        <family val="2"/>
        <charset val="1"/>
      </rPr>
      <t xml:space="preserve">Dren PneumoClear z podgrzewaniem i nawilżaniem gazu </t>
    </r>
    <r>
      <rPr>
        <sz val="11"/>
        <color rgb="FF000000"/>
        <rFont val="Calibri"/>
        <family val="2"/>
        <charset val="238"/>
      </rPr>
      <t xml:space="preserve"> kompatybilny z posiadanym sprzętem do wideochirurgii firmy Stryker</t>
    </r>
  </si>
  <si>
    <t xml:space="preserve">55.</t>
  </si>
  <si>
    <t xml:space="preserve">Dren jednorazowy PneumoClear z podgrzewaniem gazu </t>
  </si>
  <si>
    <t xml:space="preserve">56.</t>
  </si>
  <si>
    <t xml:space="preserve">Dren PneumoClear do insuflatora Stryker</t>
  </si>
  <si>
    <t xml:space="preserve">57.</t>
  </si>
  <si>
    <t xml:space="preserve">Uszczelka wewnętrzna silikonowa do zaworu trokara o średnicy 2,5 mm kompatybilna z posiadanym sprzętem laparoskopowym firmy karl Storz </t>
  </si>
  <si>
    <t xml:space="preserve">58.</t>
  </si>
  <si>
    <t xml:space="preserve">Uszczelka typu pokrywka 60/10 do posiadanego trokara Karl Storz</t>
  </si>
  <si>
    <t xml:space="preserve">59.</t>
  </si>
  <si>
    <t xml:space="preserve">Uszczelka typu pokrywka 50/2,6 do posiadanego sprzętu laparoskopowego firmy Karl Storz</t>
  </si>
  <si>
    <t xml:space="preserve">60.</t>
  </si>
  <si>
    <t xml:space="preserve">Uszczelka typu pokrywka 50/4 do posiadanego trokara Karl Storz </t>
  </si>
  <si>
    <t xml:space="preserve">61.</t>
  </si>
  <si>
    <t xml:space="preserve">Uszczelka typu pokrywka 60/13 do posiadanego sprzętu laparoskopowego firmy Karl Storz</t>
  </si>
  <si>
    <t xml:space="preserve">62.</t>
  </si>
  <si>
    <t xml:space="preserve">Uszczelka wewnętrzna silikonowa do trokara o średnicy 10mm kompatybilna z posiadanym sprzętem laparoskopowym  firmy Karl Storz  </t>
  </si>
  <si>
    <t xml:space="preserve">RAZEM</t>
  </si>
  <si>
    <t xml:space="preserve">Zamawiający dopuszcza składanie ofert na poszczególne pozycje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</si>
</sst>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#,##0.00\ [$€-407];[RED]\-#,##0.00\ [$€-407]"/>
    <numFmt numFmtId="166" formatCode="0.00"/>
    <numFmt numFmtId="167" formatCode="#,##0.00\ [$zł-415];[RED]\-#,##0.00\ [$zł-415]"/>
    <numFmt numFmtId="168" formatCode="#,##0.00&quot;    &quot;;\-#,##0.00&quot;    &quot;;\-00&quot;    &quot;;@\ "/>
    <numFmt numFmtId="169" formatCode="#,##0.00&quot;      &quot;;\-#,##0.00&quot;      &quot;;\-#&quot;      &quot;;@\ "/>
    <numFmt numFmtId="170" formatCode="0"/>
    <numFmt numFmtId="171" formatCode="0%"/>
    <numFmt numFmtId="172" formatCode="#,##0.00&quot; zł&quot;"/>
    <numFmt numFmtId="173" formatCode="General"/>
  </numFmts>
  <fonts count="24">
    <font>
      <sz val="11"/>
      <color rgb="FF00000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i val="true"/>
      <sz val="16"/>
      <color rgb="FF000000"/>
      <name val="Arial"/>
      <family val="2"/>
      <charset val="238"/>
    </font>
    <font>
      <sz val="10"/>
      <name val="Arial CE"/>
      <family val="2"/>
      <charset val="238"/>
    </font>
    <font>
      <sz val="12"/>
      <name val="Calibri"/>
      <family val="2"/>
      <charset val="238"/>
    </font>
    <font>
      <sz val="10"/>
      <name val="Arial"/>
      <family val="2"/>
      <charset val="238"/>
    </font>
    <font>
      <b val="true"/>
      <i val="true"/>
      <u val="single"/>
      <sz val="11"/>
      <color rgb="FF000000"/>
      <name val="Arial"/>
      <family val="2"/>
      <charset val="238"/>
    </font>
    <font>
      <b val="true"/>
      <i val="true"/>
      <u val="single"/>
      <sz val="10"/>
      <name val="Arial"/>
      <family val="2"/>
      <charset val="238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0"/>
      <color rgb="FF000000"/>
      <name val="Arial1"/>
      <family val="0"/>
      <charset val="238"/>
    </font>
    <font>
      <sz val="11"/>
      <color rgb="FF000000"/>
      <name val="Arial2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name val="Calibri"/>
      <family val="2"/>
      <charset val="1"/>
    </font>
    <font>
      <i val="true"/>
      <sz val="11"/>
      <color rgb="FF0000FF"/>
      <name val="Calibri"/>
      <family val="2"/>
      <charset val="238"/>
    </font>
    <font>
      <sz val="10"/>
      <color rgb="FF000000"/>
      <name val="Arial CE"/>
      <family val="2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00FE7F"/>
        <bgColor rgb="FF00FFFF"/>
      </patternFill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</borders>
  <cellStyleXfs count="3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5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1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1" xfId="2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2" borderId="1" xfId="2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1" fillId="0" borderId="1" xfId="2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0" borderId="1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0" fillId="0" borderId="1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" fillId="0" borderId="1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" fillId="0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1" fillId="0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11" fillId="0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3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0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0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23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3" fillId="2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11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3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2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 3" xfId="20"/>
    <cellStyle name="Normalny 2" xfId="21"/>
    <cellStyle name="Normalny 3" xfId="22"/>
    <cellStyle name="Normalny 4" xfId="23"/>
    <cellStyle name="Result 4" xfId="24"/>
    <cellStyle name="Wynik 1" xfId="25"/>
    <cellStyle name="Wynik2" xfId="26"/>
    <cellStyle name="Excel Built-in Excel Built-in Excel Built-in Excel Built-in Excel Built-in Excel Built-in Excel Built-in Excel Built-in Excel Built-in Normalny 2" xfId="27"/>
    <cellStyle name="Excel Built-in Excel Built-in Excel Built-in Normalny 2" xfId="28"/>
    <cellStyle name="Excel Built-in Excel Built-in Excel Built-in Dziesiętny 2" xfId="29"/>
    <cellStyle name="Excel Built-in Excel Built-in Excel Built-in Excel Built-in Excel Built-in Excel Built-in Excel Built-in Excel Built-in Excel Built-in Excel Built-in Excel Built-in Excel Built-in Excel Built-in Excel Built-in Excel Built-in Excel Built-in Excel Built-in " xfId="30"/>
  </cellStyles>
  <colors>
    <indexedColors>
      <rgbColor rgb="FF000000"/>
      <rgbColor rgb="FFFFFFFF"/>
      <rgbColor rgb="FFFF0000"/>
      <rgbColor rgb="FF00FE7F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E72" activeCellId="0" sqref="E72"/>
    </sheetView>
  </sheetViews>
  <sheetFormatPr defaultColWidth="8.9921875" defaultRowHeight="13.8" zeroHeight="false" outlineLevelRow="0" outlineLevelCol="0"/>
  <cols>
    <col collapsed="false" customWidth="true" hidden="false" outlineLevel="0" max="1" min="1" style="1" width="6.38"/>
    <col collapsed="false" customWidth="true" hidden="false" outlineLevel="0" max="2" min="2" style="2" width="54.15"/>
    <col collapsed="false" customWidth="true" hidden="false" outlineLevel="0" max="3" min="3" style="1" width="19.62"/>
    <col collapsed="false" customWidth="true" hidden="false" outlineLevel="0" max="4" min="4" style="1" width="7"/>
    <col collapsed="false" customWidth="true" hidden="false" outlineLevel="0" max="5" min="5" style="3" width="12"/>
    <col collapsed="false" customWidth="true" hidden="false" outlineLevel="0" max="6" min="6" style="4" width="12.87"/>
    <col collapsed="false" customWidth="true" hidden="false" outlineLevel="0" max="7" min="7" style="1" width="10.75"/>
    <col collapsed="false" customWidth="true" hidden="false" outlineLevel="0" max="8" min="8" style="5" width="12.94"/>
    <col collapsed="false" customWidth="true" hidden="false" outlineLevel="0" max="9" min="9" style="5" width="14.37"/>
    <col collapsed="false" customWidth="true" hidden="false" outlineLevel="0" max="10" min="10" style="6" width="16.3"/>
    <col collapsed="false" customWidth="true" hidden="false" outlineLevel="0" max="11" min="11" style="6" width="14.72"/>
    <col collapsed="false" customWidth="true" hidden="false" outlineLevel="0" max="12" min="12" style="6" width="13.77"/>
    <col collapsed="false" customWidth="true" hidden="false" outlineLevel="0" max="13" min="13" style="1" width="12.8"/>
    <col collapsed="false" customWidth="true" hidden="false" outlineLevel="0" max="14" min="14" style="1" width="14.9"/>
    <col collapsed="false" customWidth="false" hidden="false" outlineLevel="0" max="1011" min="15" style="1" width="9"/>
    <col collapsed="false" customWidth="true" hidden="false" outlineLevel="0" max="1012" min="1012" style="1" width="10.5"/>
    <col collapsed="false" customWidth="true" hidden="false" outlineLevel="0" max="1024" min="1013" style="7" width="10.5"/>
  </cols>
  <sheetData>
    <row r="1" customFormat="false" ht="17.35" hidden="false" customHeight="false" outlineLevel="0" collapsed="false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</row>
    <row r="2" customFormat="false" ht="17.35" hidden="false" customHeight="false" outlineLevel="0" collapsed="false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customFormat="false" ht="31.6" hidden="false" customHeight="true" outlineLevel="0" collapsed="false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customFormat="false" ht="68.65" hidden="false" customHeight="false" outlineLevel="0" collapsed="false">
      <c r="A4" s="11" t="s">
        <v>2</v>
      </c>
      <c r="B4" s="11" t="s">
        <v>3</v>
      </c>
      <c r="C4" s="12" t="s">
        <v>4</v>
      </c>
      <c r="D4" s="11" t="s">
        <v>5</v>
      </c>
      <c r="E4" s="13" t="s">
        <v>6</v>
      </c>
      <c r="F4" s="14" t="s">
        <v>7</v>
      </c>
      <c r="G4" s="15" t="s">
        <v>8</v>
      </c>
      <c r="H4" s="14" t="s">
        <v>9</v>
      </c>
      <c r="I4" s="14" t="s">
        <v>10</v>
      </c>
      <c r="J4" s="16" t="s">
        <v>11</v>
      </c>
      <c r="K4" s="16" t="s">
        <v>12</v>
      </c>
      <c r="L4" s="16" t="s">
        <v>13</v>
      </c>
      <c r="M4" s="17" t="s">
        <v>14</v>
      </c>
      <c r="N4" s="15" t="s">
        <v>15</v>
      </c>
    </row>
    <row r="5" customFormat="false" ht="29.85" hidden="false" customHeight="true" outlineLevel="0" collapsed="false">
      <c r="A5" s="18" t="s">
        <v>16</v>
      </c>
      <c r="B5" s="19" t="s">
        <v>17</v>
      </c>
      <c r="C5" s="20" t="s">
        <v>18</v>
      </c>
      <c r="D5" s="21" t="s">
        <v>19</v>
      </c>
      <c r="E5" s="22" t="n">
        <v>6</v>
      </c>
      <c r="F5" s="23"/>
      <c r="G5" s="24"/>
      <c r="H5" s="25" t="n">
        <f aca="false">F5*G5</f>
        <v>0</v>
      </c>
      <c r="I5" s="25" t="n">
        <f aca="false">F5+H5</f>
        <v>0</v>
      </c>
      <c r="J5" s="26" t="n">
        <f aca="false">E5*F5</f>
        <v>0</v>
      </c>
      <c r="K5" s="26" t="n">
        <f aca="false">E5*H5</f>
        <v>0</v>
      </c>
      <c r="L5" s="27" t="n">
        <f aca="false">J5+K5</f>
        <v>0</v>
      </c>
      <c r="M5" s="28"/>
      <c r="N5" s="28"/>
    </row>
    <row r="6" customFormat="false" ht="29.85" hidden="false" customHeight="true" outlineLevel="0" collapsed="false">
      <c r="A6" s="18" t="s">
        <v>20</v>
      </c>
      <c r="B6" s="19" t="s">
        <v>21</v>
      </c>
      <c r="C6" s="20" t="s">
        <v>18</v>
      </c>
      <c r="D6" s="21" t="s">
        <v>19</v>
      </c>
      <c r="E6" s="22" t="n">
        <v>20</v>
      </c>
      <c r="F6" s="23"/>
      <c r="G6" s="24"/>
      <c r="H6" s="25" t="n">
        <f aca="false">F6*G6</f>
        <v>0</v>
      </c>
      <c r="I6" s="25" t="n">
        <f aca="false">F6+H6</f>
        <v>0</v>
      </c>
      <c r="J6" s="26" t="n">
        <f aca="false">E6*F6</f>
        <v>0</v>
      </c>
      <c r="K6" s="26" t="n">
        <f aca="false">E6*H6</f>
        <v>0</v>
      </c>
      <c r="L6" s="27" t="n">
        <f aca="false">J6+K6</f>
        <v>0</v>
      </c>
      <c r="M6" s="28"/>
      <c r="N6" s="28"/>
    </row>
    <row r="7" customFormat="false" ht="29.85" hidden="false" customHeight="true" outlineLevel="0" collapsed="false">
      <c r="A7" s="18" t="s">
        <v>22</v>
      </c>
      <c r="B7" s="19" t="s">
        <v>23</v>
      </c>
      <c r="C7" s="20"/>
      <c r="D7" s="21" t="s">
        <v>19</v>
      </c>
      <c r="E7" s="22" t="n">
        <v>70</v>
      </c>
      <c r="F7" s="23"/>
      <c r="G7" s="24"/>
      <c r="H7" s="25" t="n">
        <f aca="false">F7*G7</f>
        <v>0</v>
      </c>
      <c r="I7" s="25" t="n">
        <f aca="false">F7+H7</f>
        <v>0</v>
      </c>
      <c r="J7" s="26" t="n">
        <f aca="false">E7*F7</f>
        <v>0</v>
      </c>
      <c r="K7" s="26" t="n">
        <f aca="false">E7*H7</f>
        <v>0</v>
      </c>
      <c r="L7" s="27" t="n">
        <f aca="false">J7+K7</f>
        <v>0</v>
      </c>
      <c r="M7" s="28"/>
      <c r="N7" s="28"/>
    </row>
    <row r="8" customFormat="false" ht="29.85" hidden="false" customHeight="true" outlineLevel="0" collapsed="false">
      <c r="A8" s="18" t="s">
        <v>24</v>
      </c>
      <c r="B8" s="19" t="s">
        <v>25</v>
      </c>
      <c r="C8" s="20" t="s">
        <v>26</v>
      </c>
      <c r="D8" s="21" t="s">
        <v>27</v>
      </c>
      <c r="E8" s="22" t="n">
        <v>4</v>
      </c>
      <c r="F8" s="23"/>
      <c r="G8" s="24"/>
      <c r="H8" s="25" t="n">
        <f aca="false">F8*G8</f>
        <v>0</v>
      </c>
      <c r="I8" s="25" t="n">
        <f aca="false">F8+H8</f>
        <v>0</v>
      </c>
      <c r="J8" s="26" t="n">
        <f aca="false">E8*F8</f>
        <v>0</v>
      </c>
      <c r="K8" s="26" t="n">
        <f aca="false">E8*H8</f>
        <v>0</v>
      </c>
      <c r="L8" s="27" t="n">
        <f aca="false">J8+K8</f>
        <v>0</v>
      </c>
      <c r="M8" s="28"/>
      <c r="N8" s="28"/>
    </row>
    <row r="9" customFormat="false" ht="29.85" hidden="false" customHeight="true" outlineLevel="0" collapsed="false">
      <c r="A9" s="18" t="s">
        <v>28</v>
      </c>
      <c r="B9" s="19" t="s">
        <v>29</v>
      </c>
      <c r="C9" s="20" t="s">
        <v>30</v>
      </c>
      <c r="D9" s="21" t="s">
        <v>31</v>
      </c>
      <c r="E9" s="22" t="n">
        <v>1</v>
      </c>
      <c r="F9" s="23"/>
      <c r="G9" s="24"/>
      <c r="H9" s="25" t="n">
        <f aca="false">F9*G9</f>
        <v>0</v>
      </c>
      <c r="I9" s="25" t="n">
        <f aca="false">F9+H9</f>
        <v>0</v>
      </c>
      <c r="J9" s="26" t="n">
        <f aca="false">E9*F9</f>
        <v>0</v>
      </c>
      <c r="K9" s="26" t="n">
        <f aca="false">E9*H9</f>
        <v>0</v>
      </c>
      <c r="L9" s="27" t="n">
        <f aca="false">J9+K9</f>
        <v>0</v>
      </c>
      <c r="M9" s="28"/>
      <c r="N9" s="28"/>
    </row>
    <row r="10" customFormat="false" ht="29.85" hidden="false" customHeight="true" outlineLevel="0" collapsed="false">
      <c r="A10" s="18" t="s">
        <v>32</v>
      </c>
      <c r="B10" s="19" t="s">
        <v>33</v>
      </c>
      <c r="C10" s="20"/>
      <c r="D10" s="21" t="s">
        <v>19</v>
      </c>
      <c r="E10" s="22" t="n">
        <v>1</v>
      </c>
      <c r="F10" s="23"/>
      <c r="G10" s="24"/>
      <c r="H10" s="25" t="n">
        <f aca="false">F10*G10</f>
        <v>0</v>
      </c>
      <c r="I10" s="25" t="n">
        <f aca="false">F10+H10</f>
        <v>0</v>
      </c>
      <c r="J10" s="26" t="n">
        <f aca="false">E10*F10</f>
        <v>0</v>
      </c>
      <c r="K10" s="26" t="n">
        <f aca="false">E10*H10</f>
        <v>0</v>
      </c>
      <c r="L10" s="27" t="n">
        <f aca="false">J10+K10</f>
        <v>0</v>
      </c>
      <c r="M10" s="28"/>
      <c r="N10" s="28"/>
    </row>
    <row r="11" customFormat="false" ht="29.85" hidden="false" customHeight="true" outlineLevel="0" collapsed="false">
      <c r="A11" s="18" t="s">
        <v>34</v>
      </c>
      <c r="B11" s="19" t="s">
        <v>35</v>
      </c>
      <c r="C11" s="20"/>
      <c r="D11" s="21" t="s">
        <v>31</v>
      </c>
      <c r="E11" s="22" t="n">
        <v>2</v>
      </c>
      <c r="F11" s="23"/>
      <c r="G11" s="24"/>
      <c r="H11" s="25" t="n">
        <f aca="false">F11*G11</f>
        <v>0</v>
      </c>
      <c r="I11" s="25" t="n">
        <f aca="false">F11+H11</f>
        <v>0</v>
      </c>
      <c r="J11" s="26" t="n">
        <f aca="false">E11*F11</f>
        <v>0</v>
      </c>
      <c r="K11" s="26" t="n">
        <f aca="false">E11*H11</f>
        <v>0</v>
      </c>
      <c r="L11" s="27" t="n">
        <f aca="false">J11+K11</f>
        <v>0</v>
      </c>
      <c r="M11" s="28"/>
      <c r="N11" s="28"/>
    </row>
    <row r="12" customFormat="false" ht="29.85" hidden="false" customHeight="true" outlineLevel="0" collapsed="false">
      <c r="A12" s="18" t="s">
        <v>36</v>
      </c>
      <c r="B12" s="19" t="s">
        <v>37</v>
      </c>
      <c r="C12" s="20" t="s">
        <v>38</v>
      </c>
      <c r="D12" s="21" t="s">
        <v>31</v>
      </c>
      <c r="E12" s="22" t="n">
        <v>20</v>
      </c>
      <c r="F12" s="23"/>
      <c r="G12" s="24"/>
      <c r="H12" s="25" t="n">
        <f aca="false">F12*G12</f>
        <v>0</v>
      </c>
      <c r="I12" s="25" t="n">
        <f aca="false">F12+H12</f>
        <v>0</v>
      </c>
      <c r="J12" s="26" t="n">
        <f aca="false">E12*F12</f>
        <v>0</v>
      </c>
      <c r="K12" s="26" t="n">
        <f aca="false">E12*H12</f>
        <v>0</v>
      </c>
      <c r="L12" s="27" t="n">
        <f aca="false">J12+K12</f>
        <v>0</v>
      </c>
      <c r="M12" s="28"/>
      <c r="N12" s="28"/>
    </row>
    <row r="13" customFormat="false" ht="29.85" hidden="false" customHeight="true" outlineLevel="0" collapsed="false">
      <c r="A13" s="18" t="s">
        <v>39</v>
      </c>
      <c r="B13" s="19" t="s">
        <v>40</v>
      </c>
      <c r="C13" s="20" t="s">
        <v>18</v>
      </c>
      <c r="D13" s="21" t="s">
        <v>31</v>
      </c>
      <c r="E13" s="22" t="n">
        <v>35</v>
      </c>
      <c r="F13" s="23"/>
      <c r="G13" s="24"/>
      <c r="H13" s="25" t="n">
        <f aca="false">F13*G13</f>
        <v>0</v>
      </c>
      <c r="I13" s="25" t="n">
        <f aca="false">F13+H13</f>
        <v>0</v>
      </c>
      <c r="J13" s="26" t="n">
        <f aca="false">E13*F13</f>
        <v>0</v>
      </c>
      <c r="K13" s="26" t="n">
        <f aca="false">E13*H13</f>
        <v>0</v>
      </c>
      <c r="L13" s="27" t="n">
        <f aca="false">J13+K13</f>
        <v>0</v>
      </c>
      <c r="M13" s="28"/>
      <c r="N13" s="28"/>
    </row>
    <row r="14" customFormat="false" ht="29.85" hidden="false" customHeight="true" outlineLevel="0" collapsed="false">
      <c r="A14" s="18" t="s">
        <v>41</v>
      </c>
      <c r="B14" s="19" t="s">
        <v>42</v>
      </c>
      <c r="C14" s="20" t="s">
        <v>43</v>
      </c>
      <c r="D14" s="21" t="s">
        <v>19</v>
      </c>
      <c r="E14" s="22" t="n">
        <v>14</v>
      </c>
      <c r="F14" s="23"/>
      <c r="G14" s="24"/>
      <c r="H14" s="25" t="n">
        <f aca="false">F14*G14</f>
        <v>0</v>
      </c>
      <c r="I14" s="25" t="n">
        <f aca="false">F14+H14</f>
        <v>0</v>
      </c>
      <c r="J14" s="26" t="n">
        <f aca="false">E14*F14</f>
        <v>0</v>
      </c>
      <c r="K14" s="26" t="n">
        <f aca="false">E14*H14</f>
        <v>0</v>
      </c>
      <c r="L14" s="27" t="n">
        <f aca="false">J14+K14</f>
        <v>0</v>
      </c>
      <c r="M14" s="28"/>
      <c r="N14" s="28"/>
    </row>
    <row r="15" customFormat="false" ht="29.85" hidden="false" customHeight="true" outlineLevel="0" collapsed="false">
      <c r="A15" s="18" t="s">
        <v>44</v>
      </c>
      <c r="B15" s="19" t="s">
        <v>45</v>
      </c>
      <c r="C15" s="20" t="s">
        <v>46</v>
      </c>
      <c r="D15" s="21" t="s">
        <v>31</v>
      </c>
      <c r="E15" s="22" t="n">
        <v>1</v>
      </c>
      <c r="F15" s="23"/>
      <c r="G15" s="24"/>
      <c r="H15" s="25" t="n">
        <f aca="false">F15*G15</f>
        <v>0</v>
      </c>
      <c r="I15" s="25" t="n">
        <f aca="false">F15+H15</f>
        <v>0</v>
      </c>
      <c r="J15" s="26" t="n">
        <f aca="false">E15*F15</f>
        <v>0</v>
      </c>
      <c r="K15" s="26" t="n">
        <f aca="false">E15*H15</f>
        <v>0</v>
      </c>
      <c r="L15" s="27" t="n">
        <f aca="false">J15+K15</f>
        <v>0</v>
      </c>
      <c r="M15" s="28"/>
      <c r="N15" s="28"/>
    </row>
    <row r="16" customFormat="false" ht="42.9" hidden="false" customHeight="true" outlineLevel="0" collapsed="false">
      <c r="A16" s="18" t="s">
        <v>47</v>
      </c>
      <c r="B16" s="19" t="s">
        <v>48</v>
      </c>
      <c r="C16" s="20" t="s">
        <v>49</v>
      </c>
      <c r="D16" s="21" t="s">
        <v>31</v>
      </c>
      <c r="E16" s="22" t="n">
        <v>534</v>
      </c>
      <c r="F16" s="23"/>
      <c r="G16" s="24"/>
      <c r="H16" s="25" t="n">
        <f aca="false">F16*G16</f>
        <v>0</v>
      </c>
      <c r="I16" s="25" t="n">
        <f aca="false">F16+H16</f>
        <v>0</v>
      </c>
      <c r="J16" s="26" t="n">
        <f aca="false">E16*F16</f>
        <v>0</v>
      </c>
      <c r="K16" s="26" t="n">
        <f aca="false">E16*H16</f>
        <v>0</v>
      </c>
      <c r="L16" s="27" t="n">
        <f aca="false">J16+K16</f>
        <v>0</v>
      </c>
      <c r="M16" s="28"/>
      <c r="N16" s="28"/>
    </row>
    <row r="17" customFormat="false" ht="94.5" hidden="false" customHeight="true" outlineLevel="0" collapsed="false">
      <c r="A17" s="18" t="s">
        <v>50</v>
      </c>
      <c r="B17" s="29" t="s">
        <v>51</v>
      </c>
      <c r="C17" s="20"/>
      <c r="D17" s="21" t="s">
        <v>19</v>
      </c>
      <c r="E17" s="22" t="n">
        <v>1</v>
      </c>
      <c r="F17" s="23"/>
      <c r="G17" s="24"/>
      <c r="H17" s="25" t="n">
        <f aca="false">F17*G17</f>
        <v>0</v>
      </c>
      <c r="I17" s="25" t="n">
        <f aca="false">F17+H17</f>
        <v>0</v>
      </c>
      <c r="J17" s="26" t="n">
        <f aca="false">E17*F17</f>
        <v>0</v>
      </c>
      <c r="K17" s="26" t="n">
        <f aca="false">E17*H17</f>
        <v>0</v>
      </c>
      <c r="L17" s="27" t="n">
        <f aca="false">J17+K17</f>
        <v>0</v>
      </c>
      <c r="M17" s="28"/>
      <c r="N17" s="28"/>
    </row>
    <row r="18" customFormat="false" ht="29.85" hidden="false" customHeight="true" outlineLevel="0" collapsed="false">
      <c r="A18" s="18" t="s">
        <v>52</v>
      </c>
      <c r="B18" s="29" t="s">
        <v>53</v>
      </c>
      <c r="C18" s="20" t="s">
        <v>54</v>
      </c>
      <c r="D18" s="21" t="s">
        <v>31</v>
      </c>
      <c r="E18" s="22" t="n">
        <v>24</v>
      </c>
      <c r="F18" s="23"/>
      <c r="G18" s="24"/>
      <c r="H18" s="25" t="n">
        <f aca="false">F18*G18</f>
        <v>0</v>
      </c>
      <c r="I18" s="25" t="n">
        <f aca="false">F18+H18</f>
        <v>0</v>
      </c>
      <c r="J18" s="26" t="n">
        <f aca="false">E18*F18</f>
        <v>0</v>
      </c>
      <c r="K18" s="26" t="n">
        <f aca="false">E18*H18</f>
        <v>0</v>
      </c>
      <c r="L18" s="27" t="n">
        <f aca="false">J18+K18</f>
        <v>0</v>
      </c>
      <c r="M18" s="28"/>
      <c r="N18" s="28"/>
    </row>
    <row r="19" customFormat="false" ht="29.85" hidden="false" customHeight="true" outlineLevel="0" collapsed="false">
      <c r="A19" s="18" t="s">
        <v>55</v>
      </c>
      <c r="B19" s="19" t="s">
        <v>56</v>
      </c>
      <c r="C19" s="20" t="s">
        <v>57</v>
      </c>
      <c r="D19" s="21" t="s">
        <v>19</v>
      </c>
      <c r="E19" s="22" t="n">
        <v>50</v>
      </c>
      <c r="F19" s="23"/>
      <c r="G19" s="24"/>
      <c r="H19" s="25" t="n">
        <f aca="false">F19*G19</f>
        <v>0</v>
      </c>
      <c r="I19" s="25" t="n">
        <f aca="false">F19+H19</f>
        <v>0</v>
      </c>
      <c r="J19" s="26" t="n">
        <f aca="false">E19*F19</f>
        <v>0</v>
      </c>
      <c r="K19" s="26" t="n">
        <f aca="false">E19*H19</f>
        <v>0</v>
      </c>
      <c r="L19" s="27" t="n">
        <f aca="false">J19+K19</f>
        <v>0</v>
      </c>
      <c r="M19" s="28"/>
      <c r="N19" s="28"/>
    </row>
    <row r="20" customFormat="false" ht="29.85" hidden="false" customHeight="true" outlineLevel="0" collapsed="false">
      <c r="A20" s="18" t="s">
        <v>58</v>
      </c>
      <c r="B20" s="19" t="s">
        <v>59</v>
      </c>
      <c r="C20" s="20" t="s">
        <v>60</v>
      </c>
      <c r="D20" s="21" t="s">
        <v>19</v>
      </c>
      <c r="E20" s="22" t="n">
        <v>20</v>
      </c>
      <c r="F20" s="23"/>
      <c r="G20" s="24"/>
      <c r="H20" s="25" t="n">
        <f aca="false">F20*G20</f>
        <v>0</v>
      </c>
      <c r="I20" s="25" t="n">
        <f aca="false">F20+H20</f>
        <v>0</v>
      </c>
      <c r="J20" s="26" t="n">
        <f aca="false">E20*F20</f>
        <v>0</v>
      </c>
      <c r="K20" s="26" t="n">
        <f aca="false">E20*H20</f>
        <v>0</v>
      </c>
      <c r="L20" s="27" t="n">
        <f aca="false">J20+K20</f>
        <v>0</v>
      </c>
      <c r="M20" s="28"/>
      <c r="N20" s="28"/>
    </row>
    <row r="21" customFormat="false" ht="117.5" hidden="false" customHeight="true" outlineLevel="0" collapsed="false">
      <c r="A21" s="18" t="s">
        <v>61</v>
      </c>
      <c r="B21" s="30" t="s">
        <v>62</v>
      </c>
      <c r="C21" s="20" t="s">
        <v>63</v>
      </c>
      <c r="D21" s="21" t="s">
        <v>19</v>
      </c>
      <c r="E21" s="22" t="n">
        <v>10</v>
      </c>
      <c r="F21" s="23"/>
      <c r="G21" s="24"/>
      <c r="H21" s="25" t="n">
        <f aca="false">F21*G21</f>
        <v>0</v>
      </c>
      <c r="I21" s="25" t="n">
        <f aca="false">F21+H21</f>
        <v>0</v>
      </c>
      <c r="J21" s="26" t="n">
        <f aca="false">E21*F21</f>
        <v>0</v>
      </c>
      <c r="K21" s="26" t="n">
        <f aca="false">E21*H21</f>
        <v>0</v>
      </c>
      <c r="L21" s="27" t="n">
        <f aca="false">J21+K21</f>
        <v>0</v>
      </c>
      <c r="M21" s="28"/>
      <c r="N21" s="28"/>
    </row>
    <row r="22" customFormat="false" ht="29.85" hidden="false" customHeight="true" outlineLevel="0" collapsed="false">
      <c r="A22" s="18" t="s">
        <v>64</v>
      </c>
      <c r="B22" s="29" t="s">
        <v>65</v>
      </c>
      <c r="C22" s="20"/>
      <c r="D22" s="21" t="s">
        <v>19</v>
      </c>
      <c r="E22" s="22" t="n">
        <v>1</v>
      </c>
      <c r="F22" s="23"/>
      <c r="G22" s="24"/>
      <c r="H22" s="25" t="n">
        <f aca="false">F22*G22</f>
        <v>0</v>
      </c>
      <c r="I22" s="25" t="n">
        <f aca="false">F22+H22</f>
        <v>0</v>
      </c>
      <c r="J22" s="26" t="n">
        <f aca="false">E22*F22</f>
        <v>0</v>
      </c>
      <c r="K22" s="26" t="n">
        <f aca="false">E22*H22</f>
        <v>0</v>
      </c>
      <c r="L22" s="27" t="n">
        <f aca="false">J22+K22</f>
        <v>0</v>
      </c>
      <c r="M22" s="28"/>
      <c r="N22" s="28"/>
    </row>
    <row r="23" customFormat="false" ht="29.85" hidden="false" customHeight="true" outlineLevel="0" collapsed="false">
      <c r="A23" s="18" t="s">
        <v>66</v>
      </c>
      <c r="B23" s="31" t="s">
        <v>67</v>
      </c>
      <c r="C23" s="20" t="s">
        <v>46</v>
      </c>
      <c r="D23" s="21" t="s">
        <v>19</v>
      </c>
      <c r="E23" s="22" t="n">
        <v>2</v>
      </c>
      <c r="F23" s="23"/>
      <c r="G23" s="24"/>
      <c r="H23" s="25" t="n">
        <f aca="false">F23*G23</f>
        <v>0</v>
      </c>
      <c r="I23" s="25" t="n">
        <f aca="false">F23+H23</f>
        <v>0</v>
      </c>
      <c r="J23" s="26" t="n">
        <f aca="false">E23*F23</f>
        <v>0</v>
      </c>
      <c r="K23" s="26" t="n">
        <f aca="false">E23*H23</f>
        <v>0</v>
      </c>
      <c r="L23" s="27" t="n">
        <f aca="false">J23+K23</f>
        <v>0</v>
      </c>
      <c r="M23" s="28"/>
      <c r="N23" s="28"/>
    </row>
    <row r="24" customFormat="false" ht="29.85" hidden="false" customHeight="true" outlineLevel="0" collapsed="false">
      <c r="A24" s="18" t="s">
        <v>68</v>
      </c>
      <c r="B24" s="19" t="s">
        <v>69</v>
      </c>
      <c r="C24" s="20" t="s">
        <v>70</v>
      </c>
      <c r="D24" s="21" t="s">
        <v>31</v>
      </c>
      <c r="E24" s="22" t="n">
        <v>2</v>
      </c>
      <c r="F24" s="23"/>
      <c r="G24" s="24"/>
      <c r="H24" s="25" t="n">
        <f aca="false">F24*G24</f>
        <v>0</v>
      </c>
      <c r="I24" s="25" t="n">
        <f aca="false">F24+H24</f>
        <v>0</v>
      </c>
      <c r="J24" s="26" t="n">
        <f aca="false">E24*F24</f>
        <v>0</v>
      </c>
      <c r="K24" s="26" t="n">
        <f aca="false">E24*H24</f>
        <v>0</v>
      </c>
      <c r="L24" s="27" t="n">
        <f aca="false">J24+K24</f>
        <v>0</v>
      </c>
      <c r="M24" s="28"/>
      <c r="N24" s="28"/>
    </row>
    <row r="25" customFormat="false" ht="29.85" hidden="false" customHeight="true" outlineLevel="0" collapsed="false">
      <c r="A25" s="18" t="s">
        <v>71</v>
      </c>
      <c r="B25" s="19" t="s">
        <v>72</v>
      </c>
      <c r="C25" s="20" t="s">
        <v>70</v>
      </c>
      <c r="D25" s="21" t="s">
        <v>31</v>
      </c>
      <c r="E25" s="22" t="n">
        <v>40</v>
      </c>
      <c r="F25" s="23"/>
      <c r="G25" s="24"/>
      <c r="H25" s="25" t="n">
        <f aca="false">F25*G25</f>
        <v>0</v>
      </c>
      <c r="I25" s="25" t="n">
        <f aca="false">F25+H25</f>
        <v>0</v>
      </c>
      <c r="J25" s="26" t="n">
        <f aca="false">E25*F25</f>
        <v>0</v>
      </c>
      <c r="K25" s="26" t="n">
        <f aca="false">E25*H25</f>
        <v>0</v>
      </c>
      <c r="L25" s="27" t="n">
        <f aca="false">J25+K25</f>
        <v>0</v>
      </c>
      <c r="M25" s="28"/>
      <c r="N25" s="28"/>
    </row>
    <row r="26" customFormat="false" ht="29.85" hidden="false" customHeight="true" outlineLevel="0" collapsed="false">
      <c r="A26" s="18" t="s">
        <v>73</v>
      </c>
      <c r="B26" s="19" t="s">
        <v>74</v>
      </c>
      <c r="C26" s="20" t="s">
        <v>63</v>
      </c>
      <c r="D26" s="21" t="s">
        <v>31</v>
      </c>
      <c r="E26" s="22" t="n">
        <v>14</v>
      </c>
      <c r="F26" s="23"/>
      <c r="G26" s="24"/>
      <c r="H26" s="25" t="n">
        <f aca="false">F26*G26</f>
        <v>0</v>
      </c>
      <c r="I26" s="25" t="n">
        <f aca="false">F26+H26</f>
        <v>0</v>
      </c>
      <c r="J26" s="26" t="n">
        <f aca="false">E26*F26</f>
        <v>0</v>
      </c>
      <c r="K26" s="26" t="n">
        <f aca="false">E26*H26</f>
        <v>0</v>
      </c>
      <c r="L26" s="27" t="n">
        <f aca="false">J26+K26</f>
        <v>0</v>
      </c>
      <c r="M26" s="28"/>
      <c r="N26" s="28"/>
    </row>
    <row r="27" customFormat="false" ht="82.05" hidden="false" customHeight="true" outlineLevel="0" collapsed="false">
      <c r="A27" s="18" t="s">
        <v>75</v>
      </c>
      <c r="B27" s="19" t="s">
        <v>76</v>
      </c>
      <c r="C27" s="20" t="s">
        <v>77</v>
      </c>
      <c r="D27" s="21" t="s">
        <v>31</v>
      </c>
      <c r="E27" s="22" t="n">
        <v>20</v>
      </c>
      <c r="F27" s="23"/>
      <c r="G27" s="24"/>
      <c r="H27" s="25" t="n">
        <f aca="false">F27*G27</f>
        <v>0</v>
      </c>
      <c r="I27" s="25" t="n">
        <f aca="false">F27+H27</f>
        <v>0</v>
      </c>
      <c r="J27" s="26" t="n">
        <f aca="false">E27*F27</f>
        <v>0</v>
      </c>
      <c r="K27" s="26" t="n">
        <f aca="false">E27*H27</f>
        <v>0</v>
      </c>
      <c r="L27" s="27" t="n">
        <f aca="false">J27+K27</f>
        <v>0</v>
      </c>
      <c r="M27" s="28"/>
      <c r="N27" s="28"/>
    </row>
    <row r="28" customFormat="false" ht="48.25" hidden="false" customHeight="true" outlineLevel="0" collapsed="false">
      <c r="A28" s="18" t="s">
        <v>78</v>
      </c>
      <c r="B28" s="19" t="s">
        <v>79</v>
      </c>
      <c r="C28" s="20" t="s">
        <v>77</v>
      </c>
      <c r="D28" s="21" t="s">
        <v>19</v>
      </c>
      <c r="E28" s="22" t="n">
        <v>100</v>
      </c>
      <c r="F28" s="23"/>
      <c r="G28" s="24"/>
      <c r="H28" s="25" t="n">
        <f aca="false">F28*G28</f>
        <v>0</v>
      </c>
      <c r="I28" s="25" t="n">
        <f aca="false">F28+H28</f>
        <v>0</v>
      </c>
      <c r="J28" s="26" t="n">
        <f aca="false">E28*F28</f>
        <v>0</v>
      </c>
      <c r="K28" s="26" t="n">
        <f aca="false">E28*H28</f>
        <v>0</v>
      </c>
      <c r="L28" s="27" t="n">
        <f aca="false">J28+K28</f>
        <v>0</v>
      </c>
      <c r="M28" s="28"/>
      <c r="N28" s="28"/>
    </row>
    <row r="29" customFormat="false" ht="29.85" hidden="false" customHeight="true" outlineLevel="0" collapsed="false">
      <c r="A29" s="18" t="s">
        <v>80</v>
      </c>
      <c r="B29" s="19" t="s">
        <v>81</v>
      </c>
      <c r="C29" s="20" t="s">
        <v>77</v>
      </c>
      <c r="D29" s="21" t="s">
        <v>31</v>
      </c>
      <c r="E29" s="22" t="n">
        <v>34</v>
      </c>
      <c r="F29" s="23"/>
      <c r="G29" s="24"/>
      <c r="H29" s="25" t="n">
        <f aca="false">F29*G29</f>
        <v>0</v>
      </c>
      <c r="I29" s="25" t="n">
        <f aca="false">F29+H29</f>
        <v>0</v>
      </c>
      <c r="J29" s="26" t="n">
        <f aca="false">E29*F29</f>
        <v>0</v>
      </c>
      <c r="K29" s="26" t="n">
        <f aca="false">E29*H29</f>
        <v>0</v>
      </c>
      <c r="L29" s="27" t="n">
        <f aca="false">J29+K29</f>
        <v>0</v>
      </c>
      <c r="M29" s="28"/>
      <c r="N29" s="28"/>
    </row>
    <row r="30" customFormat="false" ht="38.65" hidden="false" customHeight="true" outlineLevel="0" collapsed="false">
      <c r="A30" s="18" t="s">
        <v>82</v>
      </c>
      <c r="B30" s="19" t="s">
        <v>83</v>
      </c>
      <c r="C30" s="20" t="s">
        <v>84</v>
      </c>
      <c r="D30" s="21" t="s">
        <v>31</v>
      </c>
      <c r="E30" s="22" t="n">
        <v>4</v>
      </c>
      <c r="F30" s="23"/>
      <c r="G30" s="24"/>
      <c r="H30" s="25" t="n">
        <f aca="false">F30*G30</f>
        <v>0</v>
      </c>
      <c r="I30" s="25" t="n">
        <f aca="false">F30+H30</f>
        <v>0</v>
      </c>
      <c r="J30" s="26" t="n">
        <f aca="false">E30*F30</f>
        <v>0</v>
      </c>
      <c r="K30" s="26" t="n">
        <f aca="false">E30*H30</f>
        <v>0</v>
      </c>
      <c r="L30" s="27" t="n">
        <f aca="false">J30+K30</f>
        <v>0</v>
      </c>
      <c r="M30" s="28"/>
      <c r="N30" s="28"/>
    </row>
    <row r="31" customFormat="false" ht="29.85" hidden="false" customHeight="true" outlineLevel="0" collapsed="false">
      <c r="A31" s="18" t="s">
        <v>85</v>
      </c>
      <c r="B31" s="19" t="s">
        <v>86</v>
      </c>
      <c r="C31" s="20" t="s">
        <v>70</v>
      </c>
      <c r="D31" s="21" t="s">
        <v>31</v>
      </c>
      <c r="E31" s="22" t="n">
        <v>27</v>
      </c>
      <c r="F31" s="23"/>
      <c r="G31" s="24"/>
      <c r="H31" s="25" t="n">
        <f aca="false">F31*G31</f>
        <v>0</v>
      </c>
      <c r="I31" s="25" t="n">
        <f aca="false">F31+H31</f>
        <v>0</v>
      </c>
      <c r="J31" s="26" t="n">
        <f aca="false">E31*F31</f>
        <v>0</v>
      </c>
      <c r="K31" s="26" t="n">
        <f aca="false">E31*H31</f>
        <v>0</v>
      </c>
      <c r="L31" s="27" t="n">
        <f aca="false">J31+K31</f>
        <v>0</v>
      </c>
      <c r="M31" s="28"/>
      <c r="N31" s="28"/>
    </row>
    <row r="32" customFormat="false" ht="29.85" hidden="false" customHeight="true" outlineLevel="0" collapsed="false">
      <c r="A32" s="18" t="s">
        <v>87</v>
      </c>
      <c r="B32" s="19" t="s">
        <v>88</v>
      </c>
      <c r="C32" s="20" t="s">
        <v>70</v>
      </c>
      <c r="D32" s="21" t="s">
        <v>31</v>
      </c>
      <c r="E32" s="22" t="n">
        <v>10</v>
      </c>
      <c r="F32" s="23"/>
      <c r="G32" s="24"/>
      <c r="H32" s="25" t="n">
        <f aca="false">F32*G32</f>
        <v>0</v>
      </c>
      <c r="I32" s="25" t="n">
        <f aca="false">F32+H32</f>
        <v>0</v>
      </c>
      <c r="J32" s="26" t="n">
        <f aca="false">E32*F32</f>
        <v>0</v>
      </c>
      <c r="K32" s="26" t="n">
        <f aca="false">E32*H32</f>
        <v>0</v>
      </c>
      <c r="L32" s="27" t="n">
        <f aca="false">J32+K32</f>
        <v>0</v>
      </c>
      <c r="M32" s="28"/>
      <c r="N32" s="28"/>
    </row>
    <row r="33" customFormat="false" ht="29.85" hidden="false" customHeight="true" outlineLevel="0" collapsed="false">
      <c r="A33" s="18" t="s">
        <v>89</v>
      </c>
      <c r="B33" s="19" t="s">
        <v>90</v>
      </c>
      <c r="C33" s="20" t="s">
        <v>91</v>
      </c>
      <c r="D33" s="21" t="s">
        <v>31</v>
      </c>
      <c r="E33" s="22" t="n">
        <v>1</v>
      </c>
      <c r="F33" s="23"/>
      <c r="G33" s="24"/>
      <c r="H33" s="25" t="n">
        <f aca="false">F33*G33</f>
        <v>0</v>
      </c>
      <c r="I33" s="25" t="n">
        <f aca="false">F33+H33</f>
        <v>0</v>
      </c>
      <c r="J33" s="26" t="n">
        <f aca="false">E33*F33</f>
        <v>0</v>
      </c>
      <c r="K33" s="26" t="n">
        <f aca="false">E33*H33</f>
        <v>0</v>
      </c>
      <c r="L33" s="27" t="n">
        <f aca="false">J33+K33</f>
        <v>0</v>
      </c>
      <c r="M33" s="28"/>
      <c r="N33" s="28"/>
    </row>
    <row r="34" customFormat="false" ht="29.85" hidden="false" customHeight="true" outlineLevel="0" collapsed="false">
      <c r="A34" s="18" t="s">
        <v>92</v>
      </c>
      <c r="B34" s="29" t="s">
        <v>93</v>
      </c>
      <c r="C34" s="20" t="s">
        <v>94</v>
      </c>
      <c r="D34" s="21" t="s">
        <v>31</v>
      </c>
      <c r="E34" s="22" t="n">
        <v>70</v>
      </c>
      <c r="F34" s="23"/>
      <c r="G34" s="24"/>
      <c r="H34" s="25" t="n">
        <f aca="false">F34*G34</f>
        <v>0</v>
      </c>
      <c r="I34" s="25" t="n">
        <f aca="false">F34+H34</f>
        <v>0</v>
      </c>
      <c r="J34" s="26" t="n">
        <f aca="false">E34*F34</f>
        <v>0</v>
      </c>
      <c r="K34" s="26" t="n">
        <f aca="false">E34*H34</f>
        <v>0</v>
      </c>
      <c r="L34" s="27" t="n">
        <f aca="false">J34+K34</f>
        <v>0</v>
      </c>
      <c r="M34" s="28"/>
      <c r="N34" s="28"/>
    </row>
    <row r="35" customFormat="false" ht="29.85" hidden="false" customHeight="true" outlineLevel="0" collapsed="false">
      <c r="A35" s="18" t="s">
        <v>95</v>
      </c>
      <c r="B35" s="19" t="s">
        <v>96</v>
      </c>
      <c r="C35" s="20"/>
      <c r="D35" s="21" t="s">
        <v>31</v>
      </c>
      <c r="E35" s="22" t="n">
        <v>1</v>
      </c>
      <c r="F35" s="23"/>
      <c r="G35" s="24"/>
      <c r="H35" s="25" t="n">
        <f aca="false">F35*G35</f>
        <v>0</v>
      </c>
      <c r="I35" s="25" t="n">
        <f aca="false">F35+H35</f>
        <v>0</v>
      </c>
      <c r="J35" s="26" t="n">
        <f aca="false">E35*F35</f>
        <v>0</v>
      </c>
      <c r="K35" s="26" t="n">
        <f aca="false">E35*H35</f>
        <v>0</v>
      </c>
      <c r="L35" s="27" t="n">
        <f aca="false">J35+K35</f>
        <v>0</v>
      </c>
      <c r="M35" s="28"/>
      <c r="N35" s="28"/>
    </row>
    <row r="36" customFormat="false" ht="29.85" hidden="false" customHeight="true" outlineLevel="0" collapsed="false">
      <c r="A36" s="18" t="s">
        <v>97</v>
      </c>
      <c r="B36" s="19" t="s">
        <v>98</v>
      </c>
      <c r="C36" s="20" t="s">
        <v>38</v>
      </c>
      <c r="D36" s="21" t="s">
        <v>31</v>
      </c>
      <c r="E36" s="22" t="n">
        <v>4</v>
      </c>
      <c r="F36" s="23"/>
      <c r="G36" s="24"/>
      <c r="H36" s="25" t="n">
        <f aca="false">F36*G36</f>
        <v>0</v>
      </c>
      <c r="I36" s="25" t="n">
        <f aca="false">F36+H36</f>
        <v>0</v>
      </c>
      <c r="J36" s="26" t="n">
        <f aca="false">E36*F36</f>
        <v>0</v>
      </c>
      <c r="K36" s="26" t="n">
        <f aca="false">E36*H36</f>
        <v>0</v>
      </c>
      <c r="L36" s="27" t="n">
        <f aca="false">J36+K36</f>
        <v>0</v>
      </c>
      <c r="M36" s="28"/>
      <c r="N36" s="28"/>
    </row>
    <row r="37" customFormat="false" ht="29.85" hidden="false" customHeight="true" outlineLevel="0" collapsed="false">
      <c r="A37" s="18" t="s">
        <v>99</v>
      </c>
      <c r="B37" s="19" t="s">
        <v>100</v>
      </c>
      <c r="C37" s="20" t="s">
        <v>38</v>
      </c>
      <c r="D37" s="21" t="s">
        <v>19</v>
      </c>
      <c r="E37" s="22" t="n">
        <v>80</v>
      </c>
      <c r="F37" s="23"/>
      <c r="G37" s="24"/>
      <c r="H37" s="25" t="n">
        <f aca="false">F37*G37</f>
        <v>0</v>
      </c>
      <c r="I37" s="25" t="n">
        <f aca="false">F37+H37</f>
        <v>0</v>
      </c>
      <c r="J37" s="26" t="n">
        <f aca="false">E37*F37</f>
        <v>0</v>
      </c>
      <c r="K37" s="26" t="n">
        <f aca="false">E37*H37</f>
        <v>0</v>
      </c>
      <c r="L37" s="27" t="n">
        <f aca="false">J37+K37</f>
        <v>0</v>
      </c>
      <c r="M37" s="28"/>
      <c r="N37" s="28"/>
    </row>
    <row r="38" customFormat="false" ht="29.85" hidden="false" customHeight="true" outlineLevel="0" collapsed="false">
      <c r="A38" s="18" t="s">
        <v>101</v>
      </c>
      <c r="B38" s="19" t="s">
        <v>102</v>
      </c>
      <c r="C38" s="20" t="s">
        <v>38</v>
      </c>
      <c r="D38" s="21" t="s">
        <v>31</v>
      </c>
      <c r="E38" s="22" t="n">
        <v>20</v>
      </c>
      <c r="F38" s="23"/>
      <c r="G38" s="24"/>
      <c r="H38" s="25" t="n">
        <f aca="false">F38*G38</f>
        <v>0</v>
      </c>
      <c r="I38" s="25" t="n">
        <f aca="false">F38+H38</f>
        <v>0</v>
      </c>
      <c r="J38" s="26" t="n">
        <f aca="false">E38*F38</f>
        <v>0</v>
      </c>
      <c r="K38" s="26" t="n">
        <f aca="false">E38*H38</f>
        <v>0</v>
      </c>
      <c r="L38" s="27" t="n">
        <f aca="false">J38+K38</f>
        <v>0</v>
      </c>
      <c r="M38" s="28"/>
      <c r="N38" s="28"/>
    </row>
    <row r="39" customFormat="false" ht="43.85" hidden="false" customHeight="true" outlineLevel="0" collapsed="false">
      <c r="A39" s="18" t="s">
        <v>103</v>
      </c>
      <c r="B39" s="29" t="s">
        <v>104</v>
      </c>
      <c r="C39" s="20" t="s">
        <v>105</v>
      </c>
      <c r="D39" s="21" t="s">
        <v>31</v>
      </c>
      <c r="E39" s="22" t="n">
        <v>370</v>
      </c>
      <c r="F39" s="23"/>
      <c r="G39" s="24"/>
      <c r="H39" s="25" t="n">
        <f aca="false">F39*G39</f>
        <v>0</v>
      </c>
      <c r="I39" s="25" t="n">
        <f aca="false">F39+H39</f>
        <v>0</v>
      </c>
      <c r="J39" s="26" t="n">
        <f aca="false">E39*F39</f>
        <v>0</v>
      </c>
      <c r="K39" s="26" t="n">
        <f aca="false">E39*H39</f>
        <v>0</v>
      </c>
      <c r="L39" s="27" t="n">
        <f aca="false">J39+K39</f>
        <v>0</v>
      </c>
      <c r="M39" s="28"/>
      <c r="N39" s="28"/>
    </row>
    <row r="40" customFormat="false" ht="29.85" hidden="false" customHeight="true" outlineLevel="0" collapsed="false">
      <c r="A40" s="18" t="s">
        <v>106</v>
      </c>
      <c r="B40" s="19" t="s">
        <v>107</v>
      </c>
      <c r="C40" s="20"/>
      <c r="D40" s="21" t="s">
        <v>27</v>
      </c>
      <c r="E40" s="22" t="n">
        <v>1</v>
      </c>
      <c r="F40" s="23"/>
      <c r="G40" s="24"/>
      <c r="H40" s="25" t="n">
        <f aca="false">F40*G40</f>
        <v>0</v>
      </c>
      <c r="I40" s="25" t="n">
        <f aca="false">F40+H40</f>
        <v>0</v>
      </c>
      <c r="J40" s="26" t="n">
        <f aca="false">E40*F40</f>
        <v>0</v>
      </c>
      <c r="K40" s="26" t="n">
        <f aca="false">E40*H40</f>
        <v>0</v>
      </c>
      <c r="L40" s="27" t="n">
        <f aca="false">J40+K40</f>
        <v>0</v>
      </c>
      <c r="M40" s="28"/>
      <c r="N40" s="28"/>
    </row>
    <row r="41" customFormat="false" ht="29.85" hidden="false" customHeight="true" outlineLevel="0" collapsed="false">
      <c r="A41" s="18" t="s">
        <v>108</v>
      </c>
      <c r="B41" s="19" t="s">
        <v>109</v>
      </c>
      <c r="C41" s="20" t="s">
        <v>77</v>
      </c>
      <c r="D41" s="21" t="s">
        <v>31</v>
      </c>
      <c r="E41" s="22" t="n">
        <v>20</v>
      </c>
      <c r="F41" s="23"/>
      <c r="G41" s="24"/>
      <c r="H41" s="25" t="n">
        <f aca="false">F41*G41</f>
        <v>0</v>
      </c>
      <c r="I41" s="25" t="n">
        <f aca="false">F41+H41</f>
        <v>0</v>
      </c>
      <c r="J41" s="26" t="n">
        <f aca="false">E41*F41</f>
        <v>0</v>
      </c>
      <c r="K41" s="26" t="n">
        <f aca="false">E41*H41</f>
        <v>0</v>
      </c>
      <c r="L41" s="27" t="n">
        <f aca="false">J41+K41</f>
        <v>0</v>
      </c>
      <c r="M41" s="28"/>
      <c r="N41" s="28"/>
    </row>
    <row r="42" customFormat="false" ht="29.85" hidden="false" customHeight="true" outlineLevel="0" collapsed="false">
      <c r="A42" s="18" t="s">
        <v>110</v>
      </c>
      <c r="B42" s="19" t="s">
        <v>111</v>
      </c>
      <c r="C42" s="20"/>
      <c r="D42" s="21" t="s">
        <v>27</v>
      </c>
      <c r="E42" s="22" t="n">
        <v>2</v>
      </c>
      <c r="F42" s="23"/>
      <c r="G42" s="24"/>
      <c r="H42" s="25" t="n">
        <f aca="false">F42*G42</f>
        <v>0</v>
      </c>
      <c r="I42" s="25" t="n">
        <f aca="false">F42+H42</f>
        <v>0</v>
      </c>
      <c r="J42" s="26" t="n">
        <f aca="false">E42*F42</f>
        <v>0</v>
      </c>
      <c r="K42" s="26" t="n">
        <f aca="false">E42*H42</f>
        <v>0</v>
      </c>
      <c r="L42" s="27" t="n">
        <f aca="false">J42+K42</f>
        <v>0</v>
      </c>
      <c r="M42" s="28"/>
      <c r="N42" s="28"/>
    </row>
    <row r="43" customFormat="false" ht="42.1" hidden="false" customHeight="true" outlineLevel="0" collapsed="false">
      <c r="A43" s="18" t="s">
        <v>112</v>
      </c>
      <c r="B43" s="19" t="s">
        <v>113</v>
      </c>
      <c r="C43" s="20" t="s">
        <v>94</v>
      </c>
      <c r="D43" s="21" t="s">
        <v>19</v>
      </c>
      <c r="E43" s="22" t="n">
        <v>20</v>
      </c>
      <c r="F43" s="23"/>
      <c r="G43" s="24"/>
      <c r="H43" s="25" t="n">
        <f aca="false">F43*G43</f>
        <v>0</v>
      </c>
      <c r="I43" s="25" t="n">
        <f aca="false">F43+H43</f>
        <v>0</v>
      </c>
      <c r="J43" s="26" t="n">
        <f aca="false">E43*F43</f>
        <v>0</v>
      </c>
      <c r="K43" s="26" t="n">
        <f aca="false">E43*H43</f>
        <v>0</v>
      </c>
      <c r="L43" s="27" t="n">
        <f aca="false">J43+K43</f>
        <v>0</v>
      </c>
      <c r="M43" s="28"/>
      <c r="N43" s="28"/>
    </row>
    <row r="44" customFormat="false" ht="29.85" hidden="false" customHeight="true" outlineLevel="0" collapsed="false">
      <c r="A44" s="18" t="s">
        <v>114</v>
      </c>
      <c r="B44" s="19" t="s">
        <v>115</v>
      </c>
      <c r="C44" s="20" t="s">
        <v>70</v>
      </c>
      <c r="D44" s="21" t="s">
        <v>19</v>
      </c>
      <c r="E44" s="22" t="n">
        <v>7</v>
      </c>
      <c r="F44" s="23"/>
      <c r="G44" s="24"/>
      <c r="H44" s="25" t="n">
        <f aca="false">F44*G44</f>
        <v>0</v>
      </c>
      <c r="I44" s="25" t="n">
        <f aca="false">F44+H44</f>
        <v>0</v>
      </c>
      <c r="J44" s="26" t="n">
        <f aca="false">E44*F44</f>
        <v>0</v>
      </c>
      <c r="K44" s="26" t="n">
        <f aca="false">E44*H44</f>
        <v>0</v>
      </c>
      <c r="L44" s="27" t="n">
        <f aca="false">J44+K44</f>
        <v>0</v>
      </c>
      <c r="M44" s="28"/>
      <c r="N44" s="28"/>
    </row>
    <row r="45" customFormat="false" ht="38.6" hidden="false" customHeight="true" outlineLevel="0" collapsed="false">
      <c r="A45" s="18" t="s">
        <v>116</v>
      </c>
      <c r="B45" s="19" t="s">
        <v>117</v>
      </c>
      <c r="C45" s="20" t="s">
        <v>118</v>
      </c>
      <c r="D45" s="21" t="s">
        <v>19</v>
      </c>
      <c r="E45" s="22" t="n">
        <v>7</v>
      </c>
      <c r="F45" s="23"/>
      <c r="G45" s="24"/>
      <c r="H45" s="25" t="n">
        <f aca="false">F45*G45</f>
        <v>0</v>
      </c>
      <c r="I45" s="25" t="n">
        <f aca="false">F45+H45</f>
        <v>0</v>
      </c>
      <c r="J45" s="26" t="n">
        <f aca="false">E45*F45</f>
        <v>0</v>
      </c>
      <c r="K45" s="26" t="n">
        <f aca="false">E45*H45</f>
        <v>0</v>
      </c>
      <c r="L45" s="27" t="n">
        <f aca="false">J45+K45</f>
        <v>0</v>
      </c>
      <c r="M45" s="28"/>
      <c r="N45" s="28"/>
    </row>
    <row r="46" customFormat="false" ht="43.85" hidden="false" customHeight="true" outlineLevel="0" collapsed="false">
      <c r="A46" s="18" t="s">
        <v>119</v>
      </c>
      <c r="B46" s="19" t="s">
        <v>120</v>
      </c>
      <c r="C46" s="20" t="s">
        <v>118</v>
      </c>
      <c r="D46" s="21" t="s">
        <v>19</v>
      </c>
      <c r="E46" s="22" t="n">
        <v>7</v>
      </c>
      <c r="F46" s="23"/>
      <c r="G46" s="24"/>
      <c r="H46" s="25" t="n">
        <f aca="false">F46*G46</f>
        <v>0</v>
      </c>
      <c r="I46" s="25" t="n">
        <f aca="false">F46+H46</f>
        <v>0</v>
      </c>
      <c r="J46" s="26" t="n">
        <f aca="false">E46*F46</f>
        <v>0</v>
      </c>
      <c r="K46" s="26" t="n">
        <f aca="false">E46*H46</f>
        <v>0</v>
      </c>
      <c r="L46" s="27" t="n">
        <f aca="false">J46+K46</f>
        <v>0</v>
      </c>
      <c r="M46" s="28"/>
      <c r="N46" s="28"/>
    </row>
    <row r="47" customFormat="false" ht="29.85" hidden="false" customHeight="true" outlineLevel="0" collapsed="false">
      <c r="A47" s="18" t="s">
        <v>121</v>
      </c>
      <c r="B47" s="19" t="s">
        <v>122</v>
      </c>
      <c r="C47" s="20" t="s">
        <v>123</v>
      </c>
      <c r="D47" s="21" t="s">
        <v>27</v>
      </c>
      <c r="E47" s="22" t="n">
        <v>1</v>
      </c>
      <c r="F47" s="23"/>
      <c r="G47" s="24"/>
      <c r="H47" s="25" t="n">
        <f aca="false">F47*G47</f>
        <v>0</v>
      </c>
      <c r="I47" s="25" t="n">
        <f aca="false">F47+H47</f>
        <v>0</v>
      </c>
      <c r="J47" s="26" t="n">
        <f aca="false">E47*F47</f>
        <v>0</v>
      </c>
      <c r="K47" s="26" t="n">
        <f aca="false">E47*H47</f>
        <v>0</v>
      </c>
      <c r="L47" s="27" t="n">
        <f aca="false">J47+K47</f>
        <v>0</v>
      </c>
      <c r="M47" s="28"/>
      <c r="N47" s="28"/>
    </row>
    <row r="48" customFormat="false" ht="29.85" hidden="false" customHeight="true" outlineLevel="0" collapsed="false">
      <c r="A48" s="18" t="s">
        <v>124</v>
      </c>
      <c r="B48" s="19" t="s">
        <v>125</v>
      </c>
      <c r="C48" s="20" t="s">
        <v>123</v>
      </c>
      <c r="D48" s="21" t="s">
        <v>27</v>
      </c>
      <c r="E48" s="22" t="n">
        <v>1</v>
      </c>
      <c r="F48" s="23"/>
      <c r="G48" s="24"/>
      <c r="H48" s="25" t="n">
        <f aca="false">F48*G48</f>
        <v>0</v>
      </c>
      <c r="I48" s="25" t="n">
        <f aca="false">F48+H48</f>
        <v>0</v>
      </c>
      <c r="J48" s="26" t="n">
        <f aca="false">E48*F48</f>
        <v>0</v>
      </c>
      <c r="K48" s="26" t="n">
        <f aca="false">E48*H48</f>
        <v>0</v>
      </c>
      <c r="L48" s="27" t="n">
        <f aca="false">J48+K48</f>
        <v>0</v>
      </c>
      <c r="M48" s="28"/>
      <c r="N48" s="28"/>
    </row>
    <row r="49" customFormat="false" ht="29.85" hidden="false" customHeight="true" outlineLevel="0" collapsed="false">
      <c r="A49" s="18" t="s">
        <v>126</v>
      </c>
      <c r="B49" s="19" t="s">
        <v>127</v>
      </c>
      <c r="C49" s="20" t="s">
        <v>123</v>
      </c>
      <c r="D49" s="21" t="s">
        <v>27</v>
      </c>
      <c r="E49" s="22" t="n">
        <v>1</v>
      </c>
      <c r="F49" s="23"/>
      <c r="G49" s="24"/>
      <c r="H49" s="25" t="n">
        <f aca="false">F49*G49</f>
        <v>0</v>
      </c>
      <c r="I49" s="25" t="n">
        <f aca="false">F49+H49</f>
        <v>0</v>
      </c>
      <c r="J49" s="26" t="n">
        <f aca="false">E49*F49</f>
        <v>0</v>
      </c>
      <c r="K49" s="26" t="n">
        <f aca="false">E49*H49</f>
        <v>0</v>
      </c>
      <c r="L49" s="27" t="n">
        <f aca="false">J49+K49</f>
        <v>0</v>
      </c>
      <c r="M49" s="28"/>
      <c r="N49" s="28"/>
    </row>
    <row r="50" customFormat="false" ht="29.85" hidden="false" customHeight="true" outlineLevel="0" collapsed="false">
      <c r="A50" s="18" t="s">
        <v>128</v>
      </c>
      <c r="B50" s="19" t="s">
        <v>129</v>
      </c>
      <c r="C50" s="20" t="s">
        <v>130</v>
      </c>
      <c r="D50" s="21" t="s">
        <v>27</v>
      </c>
      <c r="E50" s="22" t="n">
        <v>20</v>
      </c>
      <c r="F50" s="23"/>
      <c r="G50" s="24"/>
      <c r="H50" s="25" t="n">
        <f aca="false">F50*G50</f>
        <v>0</v>
      </c>
      <c r="I50" s="25" t="n">
        <f aca="false">F50+H50</f>
        <v>0</v>
      </c>
      <c r="J50" s="26" t="n">
        <f aca="false">E50*F50</f>
        <v>0</v>
      </c>
      <c r="K50" s="26" t="n">
        <f aca="false">E50*H50</f>
        <v>0</v>
      </c>
      <c r="L50" s="27" t="n">
        <f aca="false">J50+K50</f>
        <v>0</v>
      </c>
      <c r="M50" s="28"/>
      <c r="N50" s="28"/>
    </row>
    <row r="51" customFormat="false" ht="29.85" hidden="false" customHeight="true" outlineLevel="0" collapsed="false">
      <c r="A51" s="18" t="s">
        <v>131</v>
      </c>
      <c r="B51" s="19" t="s">
        <v>132</v>
      </c>
      <c r="C51" s="20"/>
      <c r="D51" s="21" t="s">
        <v>27</v>
      </c>
      <c r="E51" s="22" t="n">
        <v>1</v>
      </c>
      <c r="F51" s="23"/>
      <c r="G51" s="24"/>
      <c r="H51" s="25" t="n">
        <f aca="false">F51*G51</f>
        <v>0</v>
      </c>
      <c r="I51" s="25" t="n">
        <f aca="false">F51+H51</f>
        <v>0</v>
      </c>
      <c r="J51" s="26" t="n">
        <f aca="false">E51*F51</f>
        <v>0</v>
      </c>
      <c r="K51" s="26" t="n">
        <f aca="false">E51*H51</f>
        <v>0</v>
      </c>
      <c r="L51" s="27" t="n">
        <f aca="false">J51+K51</f>
        <v>0</v>
      </c>
      <c r="M51" s="28"/>
      <c r="N51" s="28"/>
    </row>
    <row r="52" customFormat="false" ht="29.85" hidden="false" customHeight="true" outlineLevel="0" collapsed="false">
      <c r="A52" s="18" t="s">
        <v>133</v>
      </c>
      <c r="B52" s="19" t="s">
        <v>134</v>
      </c>
      <c r="C52" s="20" t="s">
        <v>18</v>
      </c>
      <c r="D52" s="21" t="s">
        <v>31</v>
      </c>
      <c r="E52" s="22" t="n">
        <v>4</v>
      </c>
      <c r="F52" s="23"/>
      <c r="G52" s="24"/>
      <c r="H52" s="25" t="n">
        <f aca="false">F52*G52</f>
        <v>0</v>
      </c>
      <c r="I52" s="25" t="n">
        <f aca="false">F52+H52</f>
        <v>0</v>
      </c>
      <c r="J52" s="26" t="n">
        <f aca="false">E52*F52</f>
        <v>0</v>
      </c>
      <c r="K52" s="26" t="n">
        <f aca="false">E52*H52</f>
        <v>0</v>
      </c>
      <c r="L52" s="27" t="n">
        <f aca="false">J52+K52</f>
        <v>0</v>
      </c>
      <c r="M52" s="28"/>
      <c r="N52" s="28"/>
    </row>
    <row r="53" customFormat="false" ht="46.5" hidden="false" customHeight="true" outlineLevel="0" collapsed="false">
      <c r="A53" s="18" t="s">
        <v>135</v>
      </c>
      <c r="B53" s="31" t="s">
        <v>136</v>
      </c>
      <c r="C53" s="20" t="s">
        <v>137</v>
      </c>
      <c r="D53" s="21" t="s">
        <v>27</v>
      </c>
      <c r="E53" s="22" t="n">
        <v>7</v>
      </c>
      <c r="F53" s="23"/>
      <c r="G53" s="24"/>
      <c r="H53" s="25" t="n">
        <f aca="false">F53*G53</f>
        <v>0</v>
      </c>
      <c r="I53" s="25" t="n">
        <f aca="false">F53+H53</f>
        <v>0</v>
      </c>
      <c r="J53" s="26" t="n">
        <f aca="false">E53*F53</f>
        <v>0</v>
      </c>
      <c r="K53" s="26" t="n">
        <f aca="false">E53*H53</f>
        <v>0</v>
      </c>
      <c r="L53" s="27" t="n">
        <f aca="false">J53+K53</f>
        <v>0</v>
      </c>
      <c r="M53" s="28"/>
      <c r="N53" s="28"/>
    </row>
    <row r="54" customFormat="false" ht="49.15" hidden="false" customHeight="true" outlineLevel="0" collapsed="false">
      <c r="A54" s="18" t="s">
        <v>138</v>
      </c>
      <c r="B54" s="32" t="s">
        <v>139</v>
      </c>
      <c r="C54" s="20" t="s">
        <v>137</v>
      </c>
      <c r="D54" s="21" t="s">
        <v>27</v>
      </c>
      <c r="E54" s="22" t="n">
        <v>7</v>
      </c>
      <c r="F54" s="23"/>
      <c r="G54" s="24"/>
      <c r="H54" s="25" t="n">
        <f aca="false">F54*G54</f>
        <v>0</v>
      </c>
      <c r="I54" s="25" t="n">
        <f aca="false">F54+H54</f>
        <v>0</v>
      </c>
      <c r="J54" s="26" t="n">
        <f aca="false">E54*F54</f>
        <v>0</v>
      </c>
      <c r="K54" s="26" t="n">
        <f aca="false">E54*H54</f>
        <v>0</v>
      </c>
      <c r="L54" s="27" t="n">
        <f aca="false">J54+K54</f>
        <v>0</v>
      </c>
      <c r="M54" s="28"/>
      <c r="N54" s="28"/>
    </row>
    <row r="55" customFormat="false" ht="51.75" hidden="false" customHeight="true" outlineLevel="0" collapsed="false">
      <c r="A55" s="18" t="s">
        <v>140</v>
      </c>
      <c r="B55" s="29" t="s">
        <v>141</v>
      </c>
      <c r="C55" s="20" t="s">
        <v>137</v>
      </c>
      <c r="D55" s="21" t="s">
        <v>27</v>
      </c>
      <c r="E55" s="22" t="n">
        <v>7</v>
      </c>
      <c r="F55" s="23"/>
      <c r="G55" s="24"/>
      <c r="H55" s="25" t="n">
        <f aca="false">F55*G55</f>
        <v>0</v>
      </c>
      <c r="I55" s="25" t="n">
        <f aca="false">F55+H55</f>
        <v>0</v>
      </c>
      <c r="J55" s="26" t="n">
        <f aca="false">E55*F55</f>
        <v>0</v>
      </c>
      <c r="K55" s="26" t="n">
        <f aca="false">E55*H55</f>
        <v>0</v>
      </c>
      <c r="L55" s="27" t="n">
        <f aca="false">J55+K55</f>
        <v>0</v>
      </c>
      <c r="M55" s="28"/>
      <c r="N55" s="28"/>
    </row>
    <row r="56" customFormat="false" ht="47.45" hidden="false" customHeight="true" outlineLevel="0" collapsed="false">
      <c r="A56" s="18" t="s">
        <v>142</v>
      </c>
      <c r="B56" s="19" t="s">
        <v>143</v>
      </c>
      <c r="C56" s="20"/>
      <c r="D56" s="21" t="s">
        <v>144</v>
      </c>
      <c r="E56" s="22" t="n">
        <v>4</v>
      </c>
      <c r="F56" s="23"/>
      <c r="G56" s="24"/>
      <c r="H56" s="25" t="n">
        <f aca="false">F56*G56</f>
        <v>0</v>
      </c>
      <c r="I56" s="25" t="n">
        <f aca="false">F56+H56</f>
        <v>0</v>
      </c>
      <c r="J56" s="26" t="n">
        <f aca="false">E56*F56</f>
        <v>0</v>
      </c>
      <c r="K56" s="26" t="n">
        <f aca="false">E56*H56</f>
        <v>0</v>
      </c>
      <c r="L56" s="27" t="n">
        <f aca="false">J56+K56</f>
        <v>0</v>
      </c>
      <c r="M56" s="28"/>
      <c r="N56" s="28"/>
    </row>
    <row r="57" customFormat="false" ht="52.2" hidden="false" customHeight="true" outlineLevel="0" collapsed="false">
      <c r="A57" s="18" t="s">
        <v>145</v>
      </c>
      <c r="B57" s="30" t="s">
        <v>146</v>
      </c>
      <c r="C57" s="20"/>
      <c r="D57" s="21" t="s">
        <v>144</v>
      </c>
      <c r="E57" s="22" t="n">
        <v>4</v>
      </c>
      <c r="F57" s="23"/>
      <c r="G57" s="24"/>
      <c r="H57" s="25" t="n">
        <f aca="false">F57*G57</f>
        <v>0</v>
      </c>
      <c r="I57" s="25" t="n">
        <f aca="false">F57+H57</f>
        <v>0</v>
      </c>
      <c r="J57" s="26" t="n">
        <f aca="false">E57*F57</f>
        <v>0</v>
      </c>
      <c r="K57" s="26" t="n">
        <f aca="false">E57*H57</f>
        <v>0</v>
      </c>
      <c r="L57" s="27" t="n">
        <f aca="false">J57+K57</f>
        <v>0</v>
      </c>
      <c r="M57" s="28"/>
      <c r="N57" s="28"/>
    </row>
    <row r="58" customFormat="false" ht="52.2" hidden="false" customHeight="true" outlineLevel="0" collapsed="false">
      <c r="A58" s="18" t="s">
        <v>147</v>
      </c>
      <c r="B58" s="19" t="s">
        <v>148</v>
      </c>
      <c r="C58" s="20"/>
      <c r="D58" s="21" t="s">
        <v>144</v>
      </c>
      <c r="E58" s="22" t="n">
        <v>4</v>
      </c>
      <c r="F58" s="23"/>
      <c r="G58" s="24"/>
      <c r="H58" s="25" t="n">
        <f aca="false">F58*G58</f>
        <v>0</v>
      </c>
      <c r="I58" s="25" t="n">
        <f aca="false">F58+H58</f>
        <v>0</v>
      </c>
      <c r="J58" s="26" t="n">
        <f aca="false">E58*F58</f>
        <v>0</v>
      </c>
      <c r="K58" s="26" t="n">
        <f aca="false">E58*H58</f>
        <v>0</v>
      </c>
      <c r="L58" s="27" t="n">
        <f aca="false">J58+K58</f>
        <v>0</v>
      </c>
      <c r="M58" s="28"/>
      <c r="N58" s="28"/>
    </row>
    <row r="59" customFormat="false" ht="29.85" hidden="false" customHeight="true" outlineLevel="0" collapsed="false">
      <c r="A59" s="18" t="s">
        <v>149</v>
      </c>
      <c r="B59" s="19" t="s">
        <v>150</v>
      </c>
      <c r="C59" s="20"/>
      <c r="D59" s="21" t="s">
        <v>144</v>
      </c>
      <c r="E59" s="22" t="n">
        <v>4</v>
      </c>
      <c r="F59" s="23"/>
      <c r="G59" s="24"/>
      <c r="H59" s="25" t="n">
        <f aca="false">F59*G59</f>
        <v>0</v>
      </c>
      <c r="I59" s="25" t="n">
        <f aca="false">F59+H59</f>
        <v>0</v>
      </c>
      <c r="J59" s="26" t="n">
        <f aca="false">E59*F59</f>
        <v>0</v>
      </c>
      <c r="K59" s="26" t="n">
        <f aca="false">E59*H59</f>
        <v>0</v>
      </c>
      <c r="L59" s="27" t="n">
        <f aca="false">J59+K59</f>
        <v>0</v>
      </c>
      <c r="M59" s="28"/>
      <c r="N59" s="28"/>
    </row>
    <row r="60" customFormat="false" ht="29.85" hidden="false" customHeight="true" outlineLevel="0" collapsed="false">
      <c r="A60" s="18" t="s">
        <v>151</v>
      </c>
      <c r="B60" s="19" t="s">
        <v>152</v>
      </c>
      <c r="C60" s="20"/>
      <c r="D60" s="21" t="s">
        <v>144</v>
      </c>
      <c r="E60" s="22" t="n">
        <v>4</v>
      </c>
      <c r="F60" s="23"/>
      <c r="G60" s="24"/>
      <c r="H60" s="25" t="n">
        <f aca="false">F60*G60</f>
        <v>0</v>
      </c>
      <c r="I60" s="25" t="n">
        <f aca="false">F60+H60</f>
        <v>0</v>
      </c>
      <c r="J60" s="26" t="n">
        <f aca="false">E60*F60</f>
        <v>0</v>
      </c>
      <c r="K60" s="26" t="n">
        <f aca="false">E60*H60</f>
        <v>0</v>
      </c>
      <c r="L60" s="27" t="n">
        <f aca="false">J60+K60</f>
        <v>0</v>
      </c>
      <c r="M60" s="28"/>
      <c r="N60" s="28"/>
    </row>
    <row r="61" customFormat="false" ht="67.8" hidden="false" customHeight="true" outlineLevel="0" collapsed="false">
      <c r="A61" s="18" t="s">
        <v>153</v>
      </c>
      <c r="B61" s="19" t="s">
        <v>154</v>
      </c>
      <c r="C61" s="20"/>
      <c r="D61" s="21" t="s">
        <v>144</v>
      </c>
      <c r="E61" s="22" t="n">
        <v>14</v>
      </c>
      <c r="F61" s="23"/>
      <c r="G61" s="24"/>
      <c r="H61" s="25" t="n">
        <f aca="false">F61*G61</f>
        <v>0</v>
      </c>
      <c r="I61" s="25" t="n">
        <f aca="false">F61+H61</f>
        <v>0</v>
      </c>
      <c r="J61" s="26" t="n">
        <f aca="false">E61*F61</f>
        <v>0</v>
      </c>
      <c r="K61" s="26" t="n">
        <f aca="false">E61*H61</f>
        <v>0</v>
      </c>
      <c r="L61" s="27" t="n">
        <f aca="false">J61+K61</f>
        <v>0</v>
      </c>
      <c r="M61" s="28"/>
      <c r="N61" s="28"/>
    </row>
    <row r="62" customFormat="false" ht="29.85" hidden="false" customHeight="true" outlineLevel="0" collapsed="false">
      <c r="A62" s="18" t="s">
        <v>155</v>
      </c>
      <c r="B62" s="19" t="s">
        <v>156</v>
      </c>
      <c r="C62" s="20"/>
      <c r="D62" s="21" t="s">
        <v>144</v>
      </c>
      <c r="E62" s="22" t="n">
        <v>14</v>
      </c>
      <c r="F62" s="23"/>
      <c r="G62" s="24"/>
      <c r="H62" s="25" t="n">
        <f aca="false">F62*G62</f>
        <v>0</v>
      </c>
      <c r="I62" s="25" t="n">
        <f aca="false">F62+H62</f>
        <v>0</v>
      </c>
      <c r="J62" s="26" t="n">
        <f aca="false">E62*F62</f>
        <v>0</v>
      </c>
      <c r="K62" s="26" t="n">
        <f aca="false">E62*H62</f>
        <v>0</v>
      </c>
      <c r="L62" s="27" t="n">
        <f aca="false">J62+K62</f>
        <v>0</v>
      </c>
      <c r="M62" s="28"/>
      <c r="N62" s="28"/>
    </row>
    <row r="63" customFormat="false" ht="29.85" hidden="false" customHeight="true" outlineLevel="0" collapsed="false">
      <c r="A63" s="18" t="s">
        <v>157</v>
      </c>
      <c r="B63" s="19" t="s">
        <v>158</v>
      </c>
      <c r="C63" s="20"/>
      <c r="D63" s="21" t="s">
        <v>144</v>
      </c>
      <c r="E63" s="22" t="n">
        <v>14</v>
      </c>
      <c r="F63" s="23"/>
      <c r="G63" s="24"/>
      <c r="H63" s="25" t="n">
        <f aca="false">F63*G63</f>
        <v>0</v>
      </c>
      <c r="I63" s="25" t="n">
        <f aca="false">F63+H63</f>
        <v>0</v>
      </c>
      <c r="J63" s="26" t="n">
        <f aca="false">E63*F63</f>
        <v>0</v>
      </c>
      <c r="K63" s="26" t="n">
        <f aca="false">E63*H63</f>
        <v>0</v>
      </c>
      <c r="L63" s="27" t="n">
        <f aca="false">J63+K63</f>
        <v>0</v>
      </c>
      <c r="M63" s="28"/>
      <c r="N63" s="28"/>
    </row>
    <row r="64" customFormat="false" ht="29.85" hidden="false" customHeight="true" outlineLevel="0" collapsed="false">
      <c r="A64" s="18" t="s">
        <v>159</v>
      </c>
      <c r="B64" s="19" t="s">
        <v>160</v>
      </c>
      <c r="C64" s="20"/>
      <c r="D64" s="21" t="s">
        <v>144</v>
      </c>
      <c r="E64" s="22" t="n">
        <v>14</v>
      </c>
      <c r="F64" s="23"/>
      <c r="G64" s="24"/>
      <c r="H64" s="25" t="n">
        <f aca="false">F64*G64</f>
        <v>0</v>
      </c>
      <c r="I64" s="25" t="n">
        <f aca="false">F64+H64</f>
        <v>0</v>
      </c>
      <c r="J64" s="26" t="n">
        <f aca="false">E64*F64</f>
        <v>0</v>
      </c>
      <c r="K64" s="26" t="n">
        <f aca="false">E64*H64</f>
        <v>0</v>
      </c>
      <c r="L64" s="27" t="n">
        <f aca="false">J64+K64</f>
        <v>0</v>
      </c>
      <c r="M64" s="28"/>
      <c r="N64" s="28"/>
    </row>
    <row r="65" customFormat="false" ht="29.85" hidden="false" customHeight="true" outlineLevel="0" collapsed="false">
      <c r="A65" s="18" t="s">
        <v>161</v>
      </c>
      <c r="B65" s="19" t="s">
        <v>162</v>
      </c>
      <c r="C65" s="20"/>
      <c r="D65" s="21" t="s">
        <v>144</v>
      </c>
      <c r="E65" s="22" t="n">
        <v>14</v>
      </c>
      <c r="F65" s="23"/>
      <c r="G65" s="24"/>
      <c r="H65" s="25" t="n">
        <f aca="false">F65*G65</f>
        <v>0</v>
      </c>
      <c r="I65" s="25" t="n">
        <f aca="false">F65+H65</f>
        <v>0</v>
      </c>
      <c r="J65" s="26" t="n">
        <f aca="false">E65*F65</f>
        <v>0</v>
      </c>
      <c r="K65" s="26" t="n">
        <f aca="false">E65*H65</f>
        <v>0</v>
      </c>
      <c r="L65" s="27" t="n">
        <f aca="false">J65+K65</f>
        <v>0</v>
      </c>
      <c r="M65" s="28"/>
      <c r="N65" s="28"/>
    </row>
    <row r="66" customFormat="false" ht="42.7" hidden="false" customHeight="true" outlineLevel="0" collapsed="false">
      <c r="A66" s="18" t="s">
        <v>163</v>
      </c>
      <c r="B66" s="19" t="s">
        <v>164</v>
      </c>
      <c r="C66" s="20"/>
      <c r="D66" s="21" t="s">
        <v>144</v>
      </c>
      <c r="E66" s="22" t="n">
        <v>14</v>
      </c>
      <c r="F66" s="23"/>
      <c r="G66" s="24"/>
      <c r="H66" s="25" t="n">
        <f aca="false">F66*G66</f>
        <v>0</v>
      </c>
      <c r="I66" s="25" t="n">
        <f aca="false">F66+H66</f>
        <v>0</v>
      </c>
      <c r="J66" s="26" t="n">
        <f aca="false">E66*F66</f>
        <v>0</v>
      </c>
      <c r="K66" s="26" t="n">
        <f aca="false">E66*H66</f>
        <v>0</v>
      </c>
      <c r="L66" s="27" t="n">
        <f aca="false">J66+K66</f>
        <v>0</v>
      </c>
      <c r="M66" s="28"/>
      <c r="N66" s="28"/>
    </row>
    <row r="67" customFormat="false" ht="34.5" hidden="false" customHeight="true" outlineLevel="0" collapsed="false">
      <c r="A67" s="33"/>
      <c r="B67" s="34"/>
      <c r="C67" s="33"/>
      <c r="D67" s="33"/>
      <c r="E67" s="35"/>
      <c r="F67" s="36"/>
      <c r="G67" s="33"/>
      <c r="H67" s="37"/>
      <c r="I67" s="38" t="s">
        <v>165</v>
      </c>
      <c r="J67" s="39" t="n">
        <f aca="false">SUM(J5:J66)</f>
        <v>0</v>
      </c>
      <c r="K67" s="39" t="n">
        <f aca="false">SUM(K5:K66)</f>
        <v>0</v>
      </c>
      <c r="L67" s="39" t="n">
        <f aca="false">SUM(L5:L66)</f>
        <v>0</v>
      </c>
      <c r="M67" s="40"/>
      <c r="N67" s="40"/>
    </row>
    <row r="68" customFormat="false" ht="13.8" hidden="false" customHeight="false" outlineLevel="0" collapsed="false">
      <c r="A68" s="33"/>
      <c r="B68" s="34"/>
      <c r="C68" s="33"/>
      <c r="D68" s="33"/>
      <c r="E68" s="35"/>
      <c r="F68" s="36"/>
      <c r="G68" s="33"/>
      <c r="H68" s="37"/>
      <c r="I68" s="37"/>
      <c r="J68" s="41"/>
      <c r="K68" s="41"/>
      <c r="L68" s="41"/>
      <c r="M68" s="33"/>
      <c r="N68" s="33"/>
    </row>
    <row r="69" customFormat="false" ht="13.8" hidden="false" customHeight="false" outlineLevel="0" collapsed="false">
      <c r="A69" s="42" t="s">
        <v>166</v>
      </c>
      <c r="B69" s="42"/>
      <c r="C69" s="42"/>
      <c r="D69" s="42"/>
      <c r="E69" s="42"/>
      <c r="F69" s="42"/>
      <c r="G69" s="42"/>
      <c r="H69" s="42"/>
      <c r="I69" s="37"/>
      <c r="J69" s="41"/>
      <c r="K69" s="41"/>
      <c r="L69" s="41"/>
      <c r="M69" s="33"/>
      <c r="N69" s="33"/>
    </row>
    <row r="70" customFormat="false" ht="29.85" hidden="false" customHeight="true" outlineLevel="0" collapsed="false">
      <c r="A70" s="42"/>
      <c r="B70" s="42"/>
      <c r="C70" s="42"/>
      <c r="D70" s="42"/>
      <c r="E70" s="42"/>
      <c r="F70" s="42"/>
      <c r="G70" s="42"/>
      <c r="H70" s="42"/>
      <c r="I70" s="37"/>
      <c r="J70" s="41"/>
      <c r="K70" s="41"/>
      <c r="L70" s="41"/>
      <c r="M70" s="33"/>
      <c r="N70" s="33"/>
    </row>
    <row r="71" customFormat="false" ht="13.8" hidden="false" customHeight="false" outlineLevel="0" collapsed="false">
      <c r="A71" s="33"/>
      <c r="B71" s="34"/>
      <c r="C71" s="33"/>
      <c r="D71" s="33"/>
      <c r="E71" s="35"/>
      <c r="F71" s="36"/>
      <c r="G71" s="33"/>
      <c r="H71" s="37"/>
      <c r="I71" s="37"/>
      <c r="J71" s="41"/>
      <c r="K71" s="41"/>
      <c r="L71" s="41"/>
      <c r="M71" s="33"/>
      <c r="N71" s="33"/>
    </row>
    <row r="72" customFormat="false" ht="13.8" hidden="false" customHeight="false" outlineLevel="0" collapsed="false">
      <c r="A72" s="33"/>
      <c r="B72" s="34"/>
      <c r="C72" s="33"/>
      <c r="D72" s="33"/>
      <c r="E72" s="35"/>
      <c r="F72" s="36"/>
      <c r="G72" s="33"/>
      <c r="H72" s="37"/>
      <c r="I72" s="37"/>
      <c r="J72" s="41"/>
      <c r="K72" s="41"/>
      <c r="L72" s="41"/>
      <c r="M72" s="33"/>
      <c r="N72" s="33"/>
    </row>
    <row r="73" customFormat="false" ht="13.8" hidden="false" customHeight="false" outlineLevel="0" collapsed="false">
      <c r="A73" s="33"/>
      <c r="B73" s="34"/>
      <c r="C73" s="33"/>
      <c r="D73" s="33"/>
      <c r="E73" s="35"/>
      <c r="F73" s="36"/>
      <c r="G73" s="33"/>
      <c r="H73" s="37"/>
      <c r="I73" s="37"/>
      <c r="J73" s="41"/>
      <c r="K73" s="41"/>
      <c r="L73" s="41"/>
      <c r="M73" s="33"/>
      <c r="N73" s="33"/>
    </row>
    <row r="74" customFormat="false" ht="13.8" hidden="false" customHeight="false" outlineLevel="0" collapsed="false">
      <c r="A74" s="33"/>
      <c r="B74" s="34"/>
      <c r="C74" s="33"/>
      <c r="D74" s="33"/>
      <c r="E74" s="35"/>
      <c r="F74" s="36"/>
      <c r="G74" s="33"/>
      <c r="H74" s="37"/>
      <c r="I74" s="37"/>
      <c r="J74" s="41"/>
      <c r="K74" s="41"/>
      <c r="L74" s="41"/>
      <c r="M74" s="33"/>
      <c r="N74" s="33"/>
    </row>
    <row r="75" customFormat="false" ht="13.8" hidden="false" customHeight="false" outlineLevel="0" collapsed="false">
      <c r="A75" s="33"/>
      <c r="B75" s="34"/>
      <c r="C75" s="33"/>
      <c r="D75" s="33"/>
      <c r="E75" s="35"/>
      <c r="F75" s="36"/>
      <c r="G75" s="33"/>
      <c r="H75" s="37"/>
      <c r="I75" s="37"/>
      <c r="J75" s="41"/>
      <c r="K75" s="41"/>
      <c r="L75" s="41"/>
      <c r="M75" s="33"/>
      <c r="N75" s="33"/>
    </row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N2"/>
    <mergeCell ref="A3:N3"/>
    <mergeCell ref="A69:H70"/>
  </mergeCells>
  <printOptions headings="false" gridLines="false" gridLinesSet="true" horizontalCentered="false" verticalCentered="false"/>
  <pageMargins left="0.866666666666667" right="0.196527777777778" top="0.411111111111111" bottom="0.315277777777778" header="0.511811023622047" footer="0"/>
  <pageSetup paperSize="9" scale="41" fitToWidth="1" fitToHeight="1" pageOrder="overThenDown" orientation="landscape" blackAndWhite="false" draft="false" cellComments="none" firstPageNumber="1" useFirstPageNumber="true" horizontalDpi="300" verticalDpi="300" copies="1"/>
  <headerFooter differentFirst="false" differentOddEven="false">
    <oddHeader/>
    <oddFooter>&amp;R&amp;"Times New Roman,Normalny"&amp;12&amp;Kffffff15.02.2023
Przygotowała: Aneta Szydłowska</oddFooter>
  </headerFooter>
  <rowBreaks count="1" manualBreakCount="1">
    <brk id="33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J10:J1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J16" activeCellId="0" sqref="J16"/>
    </sheetView>
  </sheetViews>
  <sheetFormatPr defaultColWidth="8.59375" defaultRowHeight="14.25" zeroHeight="false" outlineLevelRow="0" outlineLevelCol="0"/>
  <sheetData>
    <row r="10" customFormat="false" ht="14.25" hidden="false" customHeight="false" outlineLevel="0" collapsed="false">
      <c r="J10" s="43" t="n">
        <v>2</v>
      </c>
    </row>
    <row r="16" customFormat="false" ht="14.25" hidden="false" customHeight="false" outlineLevel="0" collapsed="false">
      <c r="J16" s="44" t="n">
        <f aca="false">4/5</f>
        <v>0.8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321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2009-04-16T11:32:48Z</dcterms:created>
  <dc:creator>Aleksandra Świst</dc:creator>
  <dc:description/>
  <dc:language>pl-PL</dc:language>
  <cp:lastModifiedBy/>
  <cp:lastPrinted>2023-03-17T11:59:01Z</cp:lastPrinted>
  <dcterms:modified xsi:type="dcterms:W3CDTF">2023-03-17T11:59:03Z</dcterms:modified>
  <cp:revision>85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